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13_ncr:1_{DEED921A-86E6-4526-8A99-E1895C025A8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 3-24" sheetId="1" r:id="rId1"/>
    <sheet name="Nomina fijo 3-24" sheetId="3" r:id="rId2"/>
    <sheet name="Nomina Temporal 3-24" sheetId="2" r:id="rId3"/>
  </sheets>
  <definedNames>
    <definedName name="_xlnm.Print_Area" localSheetId="1">'Nomina fijo 3-24'!$A$2:$M$104</definedName>
    <definedName name="_xlnm.Print_Area" localSheetId="2">'Nomina Temporal 3-24'!$A$1:$M$58</definedName>
    <definedName name="_xlnm.Print_Area" localSheetId="0">'Nomina vigilancia  3-24'!$A$2:$M$60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2" l="1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51" i="2" s="1"/>
  <c r="L22" i="2"/>
  <c r="L21" i="2"/>
  <c r="L20" i="2"/>
  <c r="L19" i="2"/>
  <c r="L18" i="2"/>
  <c r="L17" i="2"/>
  <c r="L16" i="2"/>
  <c r="L15" i="2"/>
  <c r="L14" i="2"/>
  <c r="L12" i="2"/>
  <c r="K51" i="2"/>
  <c r="I95" i="3"/>
  <c r="M95" i="3"/>
  <c r="L95" i="3"/>
  <c r="K95" i="3"/>
  <c r="M50" i="1"/>
  <c r="L50" i="1"/>
  <c r="J51" i="2"/>
  <c r="I51" i="2"/>
  <c r="H51" i="2"/>
  <c r="G51" i="2"/>
  <c r="M51" i="2" l="1"/>
  <c r="E95" i="3"/>
  <c r="K50" i="1"/>
  <c r="G50" i="1"/>
  <c r="E50" i="1"/>
  <c r="J95" i="3" l="1"/>
  <c r="H95" i="3"/>
  <c r="G95" i="3"/>
  <c r="I50" i="1"/>
</calcChain>
</file>

<file path=xl/sharedStrings.xml><?xml version="1.0" encoding="utf-8"?>
<sst xmlns="http://schemas.openxmlformats.org/spreadsheetml/2006/main" count="586" uniqueCount="233">
  <si>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</si>
  <si>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</si>
  <si>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</si>
  <si>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</si>
  <si>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</si>
  <si>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</si>
  <si>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</si>
  <si>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</si>
  <si>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</si>
  <si>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</si>
  <si>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</si>
  <si>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</si>
  <si>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</si>
  <si>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</si>
  <si>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</si>
  <si>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</si>
  <si>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</si>
  <si>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</si>
  <si>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</si>
  <si>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</si>
  <si>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</si>
  <si>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</si>
  <si>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</si>
  <si>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</si>
  <si>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</si>
  <si>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</si>
  <si>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</si>
  <si>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</si>
  <si>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</si>
  <si>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</si>
  <si>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</si>
  <si>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</si>
  <si>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</si>
  <si>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</si>
  <si>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</si>
  <si>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</si>
  <si>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</si>
  <si>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</si>
  <si>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</si>
  <si>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</si>
  <si>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</si>
  <si>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</si>
  <si>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</si>
  <si>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</si>
  <si>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</si>
  <si>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</si>
  <si>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</si>
  <si>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</si>
  <si>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</si>
  <si>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</si>
  <si>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</si>
  <si>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</si>
  <si>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</si>
  <si>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</si>
  <si>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</si>
  <si>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</si>
  <si>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</si>
  <si>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</si>
  <si>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</si>
  <si>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</si>
  <si>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</si>
  <si>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</si>
  <si>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</si>
  <si>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</si>
  <si>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</si>
  <si>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</si>
  <si>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</si>
  <si>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</si>
  <si>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</si>
  <si>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</si>
  <si>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</si>
  <si>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</si>
  <si>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</si>
  <si>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</si>
  <si>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</si>
  <si>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</si>
  <si>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</si>
  <si>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</si>
  <si>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</si>
  <si>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</si>
  <si>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</si>
  <si>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</si>
  <si>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</si>
  <si>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</si>
  <si>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</si>
  <si>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</si>
  <si>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</si>
  <si>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</si>
  <si>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</si>
  <si>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</si>
  <si>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</si>
  <si>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</si>
  <si>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</si>
  <si>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</si>
  <si>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</si>
  <si>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</si>
  <si>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</si>
  <si>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</si>
  <si>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</si>
  <si>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</si>
  <si>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</si>
  <si>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</si>
  <si>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</si>
  <si>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</si>
  <si>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</si>
  <si>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</si>
  <si>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</si>
  <si>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</si>
  <si>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</si>
  <si>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</si>
  <si>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</si>
  <si>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</si>
  <si>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</si>
  <si>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</si>
  <si>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</si>
  <si>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</si>
  <si>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</si>
  <si>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</si>
  <si>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</si>
  <si>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</si>
  <si>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</si>
  <si>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</si>
  <si>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</si>
  <si>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</si>
  <si>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</si>
  <si>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</si>
  <si>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</si>
  <si>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</si>
  <si>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</si>
  <si>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</si>
  <si>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</si>
  <si>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</si>
  <si>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</si>
  <si>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</si>
  <si>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</si>
  <si>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</si>
  <si>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</si>
  <si>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</si>
  <si>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</si>
  <si>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</si>
  <si>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</si>
  <si>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</si>
  <si>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</si>
  <si>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</si>
  <si>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</si>
  <si>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</si>
  <si>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</si>
  <si>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</si>
  <si>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</si>
  <si>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</si>
  <si>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</si>
  <si>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</si>
  <si>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</si>
  <si>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</si>
  <si>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</si>
  <si>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</si>
  <si>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</si>
  <si>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</si>
  <si>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</si>
  <si>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</si>
  <si>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</si>
  <si>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</si>
  <si>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</si>
  <si>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</si>
  <si>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</si>
  <si>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</si>
  <si>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</si>
  <si>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</si>
  <si>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</si>
  <si>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</si>
  <si>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</si>
  <si>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</si>
  <si>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</si>
  <si>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</si>
  <si>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</si>
  <si>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</si>
  <si>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</si>
  <si>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</si>
  <si>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</si>
  <si>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</si>
  <si>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</si>
  <si>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</si>
  <si>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</si>
  <si>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</si>
  <si>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</si>
  <si>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</si>
  <si>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</si>
  <si>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</si>
  <si>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</si>
  <si>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</si>
  <si>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</si>
  <si>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</si>
  <si>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</si>
  <si>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</si>
  <si>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</si>
  <si>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</si>
  <si>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</si>
  <si>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</si>
  <si>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</si>
  <si>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</si>
  <si>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</si>
  <si>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</si>
  <si>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</si>
  <si>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</si>
  <si>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</si>
  <si>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</si>
  <si>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</si>
  <si>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</si>
  <si>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</si>
  <si>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</si>
  <si>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</si>
  <si>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</si>
  <si>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</si>
  <si>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</si>
  <si>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</si>
  <si>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</si>
  <si>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</si>
  <si>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</si>
  <si>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</si>
  <si>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</si>
  <si>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</si>
  <si>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</si>
  <si>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</si>
  <si>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</si>
  <si>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</si>
  <si>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</si>
  <si>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</si>
  <si>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</si>
  <si>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</si>
  <si>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Marzo 2024</t>
    </r>
  </si>
  <si>
    <t>NOMINA PERSONAL VIGILANCIA MARZO 2024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</si>
  <si>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Marzo 2024</t>
    </r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</si>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</sst>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52</xdr:row>
      <xdr:rowOff>114300</xdr:rowOff>
    </xdr:from>
    <xdr:to>
      <xdr:col>7</xdr:col>
      <xdr:colOff>345189</xdr:colOff>
      <xdr:row>60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97</xdr:row>
      <xdr:rowOff>152400</xdr:rowOff>
    </xdr:from>
    <xdr:to>
      <xdr:col>7</xdr:col>
      <xdr:colOff>488064</xdr:colOff>
      <xdr:row>105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opLeftCell="A7" workbookViewId="0">
      <selection activeCell="G9" sqref="G9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230</v>
      </c>
      <c r="K9" s="1"/>
      <c r="L9" s="1"/>
    </row>
    <row r="10" spans="1:13" x14ac:dyDescent="0.25">
      <c r="A10" s="20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1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1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1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1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7">
        <v>150</v>
      </c>
      <c r="M14" s="8">
        <v>19750</v>
      </c>
    </row>
    <row r="15" spans="1:13" x14ac:dyDescent="0.25">
      <c r="A15" s="21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7">
        <v>150</v>
      </c>
      <c r="M15" s="8">
        <v>19350</v>
      </c>
    </row>
    <row r="16" spans="1:13" x14ac:dyDescent="0.25">
      <c r="A16" s="21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7">
        <v>150</v>
      </c>
      <c r="M16" s="8">
        <v>29850</v>
      </c>
    </row>
    <row r="17" spans="1:13" x14ac:dyDescent="0.25">
      <c r="A17" s="21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7">
        <v>150</v>
      </c>
      <c r="M17" s="8">
        <v>19750</v>
      </c>
    </row>
    <row r="18" spans="1:13" x14ac:dyDescent="0.25">
      <c r="A18" s="21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671.4</v>
      </c>
      <c r="L18" s="7">
        <v>671.4</v>
      </c>
      <c r="M18" s="8">
        <v>19328.599999999999</v>
      </c>
    </row>
    <row r="19" spans="1:13" x14ac:dyDescent="0.25">
      <c r="A19" s="21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7">
        <v>150</v>
      </c>
      <c r="M19" s="8">
        <v>19050</v>
      </c>
    </row>
    <row r="20" spans="1:13" x14ac:dyDescent="0.25">
      <c r="A20" s="21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7">
        <v>150</v>
      </c>
      <c r="M20" s="8">
        <v>19867.5</v>
      </c>
    </row>
    <row r="21" spans="1:13" x14ac:dyDescent="0.25">
      <c r="A21" s="21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7">
        <v>150</v>
      </c>
      <c r="M21" s="8">
        <v>19850</v>
      </c>
    </row>
    <row r="22" spans="1:13" x14ac:dyDescent="0.25">
      <c r="A22" s="21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7">
        <v>150</v>
      </c>
      <c r="M22" s="8">
        <v>24850</v>
      </c>
    </row>
    <row r="23" spans="1:13" x14ac:dyDescent="0.25">
      <c r="A23" s="21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7">
        <v>150</v>
      </c>
      <c r="M23" s="8">
        <v>18850</v>
      </c>
    </row>
    <row r="24" spans="1:13" x14ac:dyDescent="0.25">
      <c r="A24" s="21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7">
        <v>150</v>
      </c>
      <c r="M24" s="8">
        <v>10850</v>
      </c>
    </row>
    <row r="25" spans="1:13" x14ac:dyDescent="0.25">
      <c r="A25" s="21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7">
        <v>150</v>
      </c>
      <c r="M25" s="8">
        <v>19850</v>
      </c>
    </row>
    <row r="26" spans="1:13" x14ac:dyDescent="0.25">
      <c r="A26" s="21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7">
        <v>150</v>
      </c>
      <c r="M26" s="8">
        <v>19850</v>
      </c>
    </row>
    <row r="27" spans="1:13" x14ac:dyDescent="0.25">
      <c r="A27" s="21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7">
        <v>150</v>
      </c>
      <c r="M27" s="8">
        <v>29850</v>
      </c>
    </row>
    <row r="28" spans="1:13" x14ac:dyDescent="0.25">
      <c r="A28" s="21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7">
        <v>150</v>
      </c>
      <c r="M28" s="8">
        <v>14850</v>
      </c>
    </row>
    <row r="29" spans="1:13" x14ac:dyDescent="0.25">
      <c r="A29" s="21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7">
        <v>150</v>
      </c>
      <c r="M29" s="8">
        <v>29850</v>
      </c>
    </row>
    <row r="30" spans="1:13" x14ac:dyDescent="0.25">
      <c r="A30" s="21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7">
        <v>150</v>
      </c>
      <c r="M30" s="8">
        <v>19850</v>
      </c>
    </row>
    <row r="31" spans="1:13" x14ac:dyDescent="0.25">
      <c r="A31" s="21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150</v>
      </c>
      <c r="L31" s="7">
        <v>150</v>
      </c>
      <c r="M31" s="8">
        <v>19850</v>
      </c>
    </row>
    <row r="32" spans="1:13" x14ac:dyDescent="0.25">
      <c r="A32" s="21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150</v>
      </c>
      <c r="L32" s="7">
        <v>150</v>
      </c>
      <c r="M32" s="8">
        <v>8850</v>
      </c>
    </row>
    <row r="33" spans="1:13" x14ac:dyDescent="0.25">
      <c r="A33" s="21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150</v>
      </c>
      <c r="L33" s="7">
        <v>150</v>
      </c>
      <c r="M33" s="8">
        <v>14850</v>
      </c>
    </row>
    <row r="34" spans="1:13" x14ac:dyDescent="0.25">
      <c r="A34" s="21" t="s">
        <v>69</v>
      </c>
      <c r="B34" s="6" t="s">
        <v>221</v>
      </c>
      <c r="C34" s="6" t="s">
        <v>31</v>
      </c>
      <c r="D34" s="6" t="s">
        <v>15</v>
      </c>
      <c r="E34" s="8">
        <v>20000</v>
      </c>
      <c r="F34" s="6">
        <v>0</v>
      </c>
      <c r="G34" s="8">
        <v>20000</v>
      </c>
      <c r="H34" s="6"/>
      <c r="I34" s="8"/>
      <c r="J34" s="6"/>
      <c r="K34" s="7">
        <v>150</v>
      </c>
      <c r="L34" s="7">
        <v>150</v>
      </c>
      <c r="M34" s="8">
        <v>19850</v>
      </c>
    </row>
    <row r="35" spans="1:13" x14ac:dyDescent="0.25">
      <c r="A35" s="21"/>
      <c r="B35" s="6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1" t="s">
        <v>69</v>
      </c>
      <c r="B36" s="6" t="s">
        <v>41</v>
      </c>
      <c r="C36" s="6" t="s">
        <v>42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150</v>
      </c>
      <c r="L36" s="7">
        <v>150</v>
      </c>
      <c r="M36" s="8">
        <v>12350</v>
      </c>
    </row>
    <row r="37" spans="1:13" x14ac:dyDescent="0.25">
      <c r="A37" s="21" t="s">
        <v>69</v>
      </c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1" t="s">
        <v>69</v>
      </c>
      <c r="B38" s="6" t="s">
        <v>222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150</v>
      </c>
      <c r="L38" s="7">
        <v>150</v>
      </c>
      <c r="M38" s="8">
        <v>29850</v>
      </c>
    </row>
    <row r="39" spans="1:13" x14ac:dyDescent="0.25">
      <c r="A39" s="21"/>
      <c r="B39" s="6" t="s">
        <v>45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1" t="s">
        <v>69</v>
      </c>
      <c r="B40" s="6" t="s">
        <v>46</v>
      </c>
      <c r="C40" s="6" t="s">
        <v>47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150</v>
      </c>
      <c r="L40" s="7">
        <v>2447.25</v>
      </c>
      <c r="M40" s="8">
        <v>47552.75</v>
      </c>
    </row>
    <row r="41" spans="1:13" x14ac:dyDescent="0.25">
      <c r="A41" s="21" t="s">
        <v>84</v>
      </c>
      <c r="B41" s="6" t="s">
        <v>48</v>
      </c>
      <c r="C41" s="6" t="s">
        <v>49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150</v>
      </c>
      <c r="L41" s="7">
        <v>150</v>
      </c>
      <c r="M41" s="8">
        <v>29850</v>
      </c>
    </row>
    <row r="42" spans="1:13" x14ac:dyDescent="0.25">
      <c r="A42" s="21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1"/>
      <c r="B43" s="6" t="s">
        <v>51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1" t="s">
        <v>69</v>
      </c>
      <c r="B44" s="6" t="s">
        <v>52</v>
      </c>
      <c r="C44" s="6" t="s">
        <v>53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8">
        <v>2805.88</v>
      </c>
      <c r="M44" s="8">
        <v>50244.12</v>
      </c>
    </row>
    <row r="45" spans="1:13" x14ac:dyDescent="0.25">
      <c r="A45" s="21" t="s">
        <v>84</v>
      </c>
      <c r="B45" s="6" t="s">
        <v>54</v>
      </c>
      <c r="C45" s="6" t="s">
        <v>55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150</v>
      </c>
      <c r="L45" s="7">
        <v>150</v>
      </c>
      <c r="M45" s="8">
        <v>29850</v>
      </c>
    </row>
    <row r="46" spans="1:13" x14ac:dyDescent="0.25">
      <c r="A46" s="21" t="s">
        <v>69</v>
      </c>
      <c r="B46" s="6" t="s">
        <v>56</v>
      </c>
      <c r="C46" s="6" t="s">
        <v>57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1"/>
      <c r="B47" s="6" t="s">
        <v>58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1" t="s">
        <v>69</v>
      </c>
      <c r="B48" s="6" t="s">
        <v>59</v>
      </c>
      <c r="C48" s="6" t="s">
        <v>60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150</v>
      </c>
      <c r="L48" s="7">
        <v>5209.38</v>
      </c>
      <c r="M48" s="8">
        <v>19105.12</v>
      </c>
    </row>
    <row r="50" spans="1:13" x14ac:dyDescent="0.25">
      <c r="A50" s="21"/>
      <c r="B50" s="6" t="s">
        <v>61</v>
      </c>
      <c r="C50" s="6">
        <v>31</v>
      </c>
      <c r="D50" s="6"/>
      <c r="E50" s="8">
        <f>SUM(E12:E48)</f>
        <v>808720</v>
      </c>
      <c r="F50" s="6">
        <v>0</v>
      </c>
      <c r="G50" s="8">
        <f>SUM(G12:G48)</f>
        <v>808720</v>
      </c>
      <c r="H50" s="6">
        <v>0</v>
      </c>
      <c r="I50" s="8">
        <f>SUM(I13:I48)</f>
        <v>15381.89</v>
      </c>
      <c r="J50" s="6">
        <v>0</v>
      </c>
      <c r="K50" s="7">
        <f>SUM(K12:K48)</f>
        <v>4571.3999999999996</v>
      </c>
      <c r="L50" s="7">
        <f>SUM(L12:L48)</f>
        <v>19953.29</v>
      </c>
      <c r="M50" s="8">
        <f>SUM(M12:M48)</f>
        <v>747463.71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19" t="s">
        <v>62</v>
      </c>
      <c r="E58" s="17"/>
      <c r="H58" s="9"/>
      <c r="I58" s="14" t="s">
        <v>63</v>
      </c>
      <c r="J58" s="15" t="s">
        <v>64</v>
      </c>
      <c r="K58" s="9"/>
    </row>
    <row r="59" spans="1:13" ht="15.75" x14ac:dyDescent="0.25">
      <c r="C59" s="10"/>
      <c r="D59" s="18" t="s">
        <v>219</v>
      </c>
      <c r="E59" s="10"/>
      <c r="H59" s="14"/>
      <c r="I59" s="14"/>
      <c r="J59" s="14" t="s">
        <v>66</v>
      </c>
      <c r="K59" s="9"/>
    </row>
    <row r="60" spans="1:13" ht="15.75" x14ac:dyDescent="0.25">
      <c r="H60" s="14"/>
      <c r="I60" s="9"/>
      <c r="J60" s="9"/>
      <c r="K60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4"/>
  <sheetViews>
    <sheetView topLeftCell="B62" workbookViewId="0">
      <selection activeCell="J14" sqref="J14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23" t="s">
        <v>231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4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175</v>
      </c>
      <c r="L17" s="8">
        <v>4984</v>
      </c>
      <c r="M17" s="8">
        <v>45016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175</v>
      </c>
      <c r="L18" s="8">
        <v>9680.48</v>
      </c>
      <c r="M18" s="8">
        <v>60319.519999999997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175</v>
      </c>
      <c r="L21" s="8">
        <v>1363.94</v>
      </c>
      <c r="M21" s="8">
        <v>18753.560000000001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/>
      <c r="B27" s="6" t="s">
        <v>103</v>
      </c>
      <c r="C27" s="6" t="s">
        <v>42</v>
      </c>
      <c r="D27" s="6" t="s">
        <v>79</v>
      </c>
      <c r="E27" s="8">
        <v>20000</v>
      </c>
      <c r="F27" s="6">
        <v>0</v>
      </c>
      <c r="G27" s="8">
        <v>20000</v>
      </c>
      <c r="H27" s="8">
        <v>574</v>
      </c>
      <c r="I27" s="6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69</v>
      </c>
      <c r="B28" s="6" t="s">
        <v>90</v>
      </c>
      <c r="C28" s="6" t="s">
        <v>42</v>
      </c>
      <c r="D28" s="6" t="s">
        <v>79</v>
      </c>
      <c r="E28" s="8">
        <v>21000</v>
      </c>
      <c r="F28" s="6">
        <v>0</v>
      </c>
      <c r="G28" s="8">
        <v>21000</v>
      </c>
      <c r="H28" s="8">
        <v>602.70000000000005</v>
      </c>
      <c r="I28" s="6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91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6" t="s">
        <v>69</v>
      </c>
      <c r="B30" s="6" t="s">
        <v>92</v>
      </c>
      <c r="C30" s="6" t="s">
        <v>93</v>
      </c>
      <c r="D30" s="6" t="s">
        <v>87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43</v>
      </c>
      <c r="C31" s="6"/>
      <c r="D31" s="6"/>
      <c r="E31" s="6"/>
      <c r="F31" s="6"/>
      <c r="G31" s="6"/>
      <c r="H31" s="8"/>
      <c r="I31" s="6"/>
      <c r="J31" s="8"/>
      <c r="K31" s="8"/>
      <c r="L31" s="8"/>
      <c r="M31" s="6"/>
    </row>
    <row r="32" spans="1:13" x14ac:dyDescent="0.25">
      <c r="A32" s="6" t="s">
        <v>84</v>
      </c>
      <c r="B32" s="6" t="s">
        <v>94</v>
      </c>
      <c r="C32" s="6" t="s">
        <v>95</v>
      </c>
      <c r="D32" s="6" t="s">
        <v>79</v>
      </c>
      <c r="E32" s="8">
        <v>22000</v>
      </c>
      <c r="F32" s="6">
        <v>0</v>
      </c>
      <c r="G32" s="8">
        <v>22000</v>
      </c>
      <c r="H32" s="8">
        <v>631.4</v>
      </c>
      <c r="I32" s="6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69</v>
      </c>
      <c r="B33" s="6" t="s">
        <v>96</v>
      </c>
      <c r="C33" s="6" t="s">
        <v>97</v>
      </c>
      <c r="D33" s="6" t="s">
        <v>79</v>
      </c>
      <c r="E33" s="8">
        <v>35000</v>
      </c>
      <c r="F33" s="6">
        <v>0</v>
      </c>
      <c r="G33" s="8">
        <v>35000</v>
      </c>
      <c r="H33" s="8">
        <v>1004.5</v>
      </c>
      <c r="I33" s="6">
        <v>0</v>
      </c>
      <c r="J33" s="8">
        <v>1064</v>
      </c>
      <c r="K33" s="8">
        <v>1890</v>
      </c>
      <c r="L33" s="8">
        <v>3958.96</v>
      </c>
      <c r="M33" s="8">
        <v>31041.040000000001</v>
      </c>
    </row>
    <row r="34" spans="1:13" x14ac:dyDescent="0.25">
      <c r="A34" s="6" t="s">
        <v>69</v>
      </c>
      <c r="B34" s="6" t="s">
        <v>98</v>
      </c>
      <c r="C34" s="6" t="s">
        <v>99</v>
      </c>
      <c r="D34" s="6" t="s">
        <v>79</v>
      </c>
      <c r="E34" s="8">
        <v>22500</v>
      </c>
      <c r="F34" s="6">
        <v>0</v>
      </c>
      <c r="G34" s="8">
        <v>22500</v>
      </c>
      <c r="H34" s="8">
        <v>645.75</v>
      </c>
      <c r="I34" s="6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69</v>
      </c>
      <c r="B35" s="6" t="s">
        <v>100</v>
      </c>
      <c r="C35" s="6" t="s">
        <v>74</v>
      </c>
      <c r="D35" s="6" t="s">
        <v>72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84</v>
      </c>
      <c r="B36" s="6" t="s">
        <v>101</v>
      </c>
      <c r="C36" s="6" t="s">
        <v>102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175</v>
      </c>
      <c r="L36" s="8">
        <v>1357</v>
      </c>
      <c r="M36" s="8">
        <v>18646</v>
      </c>
    </row>
    <row r="37" spans="1:13" x14ac:dyDescent="0.25">
      <c r="A37" s="6"/>
      <c r="B37" s="6" t="s">
        <v>124</v>
      </c>
      <c r="C37" s="6" t="s">
        <v>123</v>
      </c>
      <c r="D37" s="6" t="s">
        <v>79</v>
      </c>
      <c r="E37" s="8">
        <v>22000</v>
      </c>
      <c r="F37" s="6">
        <v>0</v>
      </c>
      <c r="G37" s="8">
        <v>22000</v>
      </c>
      <c r="H37" s="8">
        <v>631.4</v>
      </c>
      <c r="I37" s="6">
        <v>0</v>
      </c>
      <c r="J37" s="8">
        <v>668.8</v>
      </c>
      <c r="K37" s="8">
        <v>175</v>
      </c>
      <c r="L37" s="8">
        <v>1475.2</v>
      </c>
      <c r="M37" s="8">
        <v>20524.8</v>
      </c>
    </row>
    <row r="38" spans="1:13" x14ac:dyDescent="0.25">
      <c r="A38" s="6"/>
      <c r="B38" s="6" t="s">
        <v>129</v>
      </c>
      <c r="C38" s="6" t="s">
        <v>123</v>
      </c>
      <c r="D38" s="6" t="s">
        <v>79</v>
      </c>
      <c r="E38" s="8">
        <v>30000</v>
      </c>
      <c r="F38" s="6">
        <v>0</v>
      </c>
      <c r="G38" s="8">
        <v>30000</v>
      </c>
      <c r="H38" s="8">
        <v>861</v>
      </c>
      <c r="I38" s="6">
        <v>0</v>
      </c>
      <c r="J38" s="8">
        <v>912</v>
      </c>
      <c r="K38" s="8">
        <v>175</v>
      </c>
      <c r="L38" s="8">
        <v>1948</v>
      </c>
      <c r="M38" s="8">
        <v>28052</v>
      </c>
    </row>
    <row r="39" spans="1:13" x14ac:dyDescent="0.25">
      <c r="A39" s="6"/>
      <c r="B39" s="6" t="s">
        <v>104</v>
      </c>
      <c r="C39" s="6"/>
      <c r="D39" s="6"/>
      <c r="E39" s="6"/>
      <c r="F39" s="6"/>
      <c r="G39" s="6"/>
      <c r="H39" s="8"/>
      <c r="I39" s="6"/>
      <c r="J39" s="8"/>
      <c r="K39" s="8"/>
      <c r="L39" s="8"/>
      <c r="M39" s="6"/>
    </row>
    <row r="40" spans="1:13" x14ac:dyDescent="0.25">
      <c r="A40" s="6" t="s">
        <v>69</v>
      </c>
      <c r="B40" s="6" t="s">
        <v>105</v>
      </c>
      <c r="C40" s="6" t="s">
        <v>106</v>
      </c>
      <c r="D40" s="6" t="s">
        <v>72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84</v>
      </c>
      <c r="B41" s="6" t="s">
        <v>107</v>
      </c>
      <c r="C41" s="6" t="s">
        <v>224</v>
      </c>
      <c r="D41" s="6" t="s">
        <v>79</v>
      </c>
      <c r="E41" s="8">
        <v>40000</v>
      </c>
      <c r="F41" s="6">
        <v>0</v>
      </c>
      <c r="G41" s="8">
        <v>40000</v>
      </c>
      <c r="H41" s="8">
        <v>1148</v>
      </c>
      <c r="I41" s="6">
        <v>442.65</v>
      </c>
      <c r="J41" s="8">
        <v>1216</v>
      </c>
      <c r="K41" s="8">
        <v>175</v>
      </c>
      <c r="L41" s="8">
        <v>2981.65</v>
      </c>
      <c r="M41" s="8">
        <v>37018.35</v>
      </c>
    </row>
    <row r="42" spans="1:13" x14ac:dyDescent="0.25">
      <c r="A42" s="6"/>
      <c r="B42" s="6" t="s">
        <v>45</v>
      </c>
      <c r="C42" s="6"/>
      <c r="D42" s="6"/>
      <c r="E42" s="6"/>
      <c r="F42" s="6"/>
      <c r="G42" s="6"/>
      <c r="H42" s="8"/>
      <c r="I42" s="6"/>
      <c r="J42" s="8"/>
      <c r="K42" s="8"/>
      <c r="L42" s="8"/>
      <c r="M42" s="6"/>
    </row>
    <row r="43" spans="1:13" x14ac:dyDescent="0.25">
      <c r="A43" s="6" t="s">
        <v>69</v>
      </c>
      <c r="B43" s="6" t="s">
        <v>109</v>
      </c>
      <c r="C43" s="6" t="s">
        <v>74</v>
      </c>
      <c r="D43" s="6" t="s">
        <v>72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28303.71</v>
      </c>
      <c r="M43" s="8">
        <v>101693.29</v>
      </c>
    </row>
    <row r="44" spans="1:13" x14ac:dyDescent="0.25">
      <c r="A44" s="6" t="s">
        <v>69</v>
      </c>
      <c r="B44" s="6" t="s">
        <v>110</v>
      </c>
      <c r="C44" s="6" t="s">
        <v>111</v>
      </c>
      <c r="D44" s="6" t="s">
        <v>79</v>
      </c>
      <c r="E44" s="8">
        <v>20000</v>
      </c>
      <c r="F44" s="6">
        <v>0</v>
      </c>
      <c r="G44" s="8">
        <v>20000</v>
      </c>
      <c r="H44" s="8">
        <v>574</v>
      </c>
      <c r="I44" s="6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 t="s">
        <v>84</v>
      </c>
      <c r="B45" s="6" t="s">
        <v>112</v>
      </c>
      <c r="C45" s="6" t="s">
        <v>113</v>
      </c>
      <c r="D45" s="6" t="s">
        <v>79</v>
      </c>
      <c r="E45" s="8">
        <v>20000</v>
      </c>
      <c r="F45" s="6">
        <v>0</v>
      </c>
      <c r="G45" s="8">
        <v>20000</v>
      </c>
      <c r="H45" s="8">
        <v>574</v>
      </c>
      <c r="I45" s="6">
        <v>0</v>
      </c>
      <c r="J45" s="8">
        <v>608</v>
      </c>
      <c r="K45" s="8">
        <v>175</v>
      </c>
      <c r="L45" s="8">
        <v>1357</v>
      </c>
      <c r="M45" s="8">
        <v>18643</v>
      </c>
    </row>
    <row r="46" spans="1:13" x14ac:dyDescent="0.25">
      <c r="A46" s="6"/>
      <c r="B46" s="6" t="s">
        <v>50</v>
      </c>
      <c r="C46" s="6"/>
      <c r="D46" s="6"/>
      <c r="E46" s="6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6" t="s">
        <v>69</v>
      </c>
      <c r="B47" s="6" t="s">
        <v>114</v>
      </c>
      <c r="C47" s="6" t="s">
        <v>115</v>
      </c>
      <c r="D47" s="6" t="s">
        <v>79</v>
      </c>
      <c r="E47" s="8">
        <v>31500</v>
      </c>
      <c r="F47" s="6">
        <v>0</v>
      </c>
      <c r="G47" s="8">
        <v>31500</v>
      </c>
      <c r="H47" s="8">
        <v>904.05</v>
      </c>
      <c r="I47" s="6">
        <v>0</v>
      </c>
      <c r="J47" s="8">
        <v>957.6</v>
      </c>
      <c r="K47" s="8">
        <v>175</v>
      </c>
      <c r="L47" s="8">
        <v>2036.65</v>
      </c>
      <c r="M47" s="8">
        <v>29463.35</v>
      </c>
    </row>
    <row r="48" spans="1:13" x14ac:dyDescent="0.25">
      <c r="A48" s="6" t="s">
        <v>69</v>
      </c>
      <c r="B48" s="6" t="s">
        <v>116</v>
      </c>
      <c r="C48" s="6" t="s">
        <v>117</v>
      </c>
      <c r="D48" s="6" t="s">
        <v>87</v>
      </c>
      <c r="E48" s="8">
        <v>55000</v>
      </c>
      <c r="F48" s="6">
        <v>0</v>
      </c>
      <c r="G48" s="8">
        <v>55000</v>
      </c>
      <c r="H48" s="8">
        <v>1578.5</v>
      </c>
      <c r="I48" s="8">
        <v>2559.6799999999998</v>
      </c>
      <c r="J48" s="8">
        <v>1672</v>
      </c>
      <c r="K48" s="8">
        <v>175</v>
      </c>
      <c r="L48" s="8">
        <v>5985.18</v>
      </c>
      <c r="M48" s="8">
        <v>49014.82</v>
      </c>
    </row>
    <row r="49" spans="1:13" x14ac:dyDescent="0.25">
      <c r="A49" s="6" t="s">
        <v>69</v>
      </c>
      <c r="B49" s="6" t="s">
        <v>118</v>
      </c>
      <c r="C49" s="6" t="s">
        <v>119</v>
      </c>
      <c r="D49" s="6" t="s">
        <v>79</v>
      </c>
      <c r="E49" s="8">
        <v>12650</v>
      </c>
      <c r="F49" s="6">
        <v>0</v>
      </c>
      <c r="G49" s="8">
        <v>12650</v>
      </c>
      <c r="H49" s="8">
        <v>363.06</v>
      </c>
      <c r="I49" s="6">
        <v>0</v>
      </c>
      <c r="J49" s="8">
        <v>384.56</v>
      </c>
      <c r="K49" s="8">
        <v>175</v>
      </c>
      <c r="L49" s="8">
        <v>922.62</v>
      </c>
      <c r="M49" s="8">
        <v>11727.38</v>
      </c>
    </row>
    <row r="50" spans="1:13" x14ac:dyDescent="0.25">
      <c r="A50" s="6"/>
      <c r="B50" s="6" t="s">
        <v>51</v>
      </c>
      <c r="C50" s="6"/>
      <c r="D50" s="6"/>
      <c r="E50" s="6"/>
      <c r="F50" s="6"/>
      <c r="G50" s="6"/>
      <c r="H50" s="8"/>
      <c r="I50" s="6"/>
      <c r="J50" s="8"/>
      <c r="K50" s="8"/>
      <c r="L50" s="8"/>
      <c r="M50" s="6"/>
    </row>
    <row r="51" spans="1:13" x14ac:dyDescent="0.25">
      <c r="A51" s="6" t="s">
        <v>84</v>
      </c>
      <c r="B51" s="6" t="s">
        <v>120</v>
      </c>
      <c r="C51" s="6" t="s">
        <v>121</v>
      </c>
      <c r="D51" s="6" t="s">
        <v>79</v>
      </c>
      <c r="E51" s="8">
        <v>20000</v>
      </c>
      <c r="F51" s="6">
        <v>0</v>
      </c>
      <c r="G51" s="8">
        <v>20000</v>
      </c>
      <c r="H51" s="8">
        <v>574</v>
      </c>
      <c r="I51" s="6">
        <v>0</v>
      </c>
      <c r="J51" s="8">
        <v>608</v>
      </c>
      <c r="K51" s="8">
        <v>175</v>
      </c>
      <c r="L51" s="8">
        <v>1357</v>
      </c>
      <c r="M51" s="8">
        <v>18643</v>
      </c>
    </row>
    <row r="52" spans="1:13" x14ac:dyDescent="0.25">
      <c r="A52" s="6" t="s">
        <v>69</v>
      </c>
      <c r="B52" s="6" t="s">
        <v>122</v>
      </c>
      <c r="C52" s="6" t="s">
        <v>123</v>
      </c>
      <c r="D52" s="6" t="s">
        <v>79</v>
      </c>
      <c r="E52" s="8">
        <v>27000</v>
      </c>
      <c r="F52" s="6">
        <v>0</v>
      </c>
      <c r="G52" s="8">
        <v>27000</v>
      </c>
      <c r="H52" s="8">
        <v>774.9</v>
      </c>
      <c r="I52" s="6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175</v>
      </c>
      <c r="L53" s="8">
        <v>1357</v>
      </c>
      <c r="M53" s="8">
        <v>18643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175</v>
      </c>
      <c r="L54" s="8">
        <v>1534.3</v>
      </c>
      <c r="M54" s="8">
        <v>21465.7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2191.66</v>
      </c>
      <c r="L55" s="8">
        <v>4178.16</v>
      </c>
      <c r="M55" s="8">
        <v>10821.84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4692.8599999999997</v>
      </c>
      <c r="L56" s="8">
        <v>30226.14</v>
      </c>
      <c r="M56" s="8">
        <v>96773.86</v>
      </c>
    </row>
    <row r="57" spans="1:13" x14ac:dyDescent="0.25">
      <c r="A57" s="6"/>
      <c r="B57" s="6" t="s">
        <v>130</v>
      </c>
      <c r="C57" s="6"/>
      <c r="D57" s="6"/>
      <c r="E57" s="8"/>
      <c r="F57" s="6"/>
      <c r="G57" s="8"/>
      <c r="H57" s="8"/>
      <c r="I57" s="8"/>
      <c r="J57" s="8"/>
      <c r="K57" s="8"/>
      <c r="L57" s="8"/>
      <c r="M57" s="8"/>
    </row>
    <row r="58" spans="1:13" x14ac:dyDescent="0.25">
      <c r="A58" s="6" t="s">
        <v>69</v>
      </c>
      <c r="B58" s="6" t="s">
        <v>131</v>
      </c>
      <c r="C58" s="6" t="s">
        <v>132</v>
      </c>
      <c r="D58" s="6" t="s">
        <v>79</v>
      </c>
      <c r="E58" s="8">
        <v>30000</v>
      </c>
      <c r="F58" s="6">
        <v>0</v>
      </c>
      <c r="G58" s="8">
        <v>30000</v>
      </c>
      <c r="H58" s="8">
        <v>861</v>
      </c>
      <c r="I58" s="6">
        <v>0</v>
      </c>
      <c r="J58" s="8">
        <v>912</v>
      </c>
      <c r="K58" s="8">
        <v>175</v>
      </c>
      <c r="L58" s="8">
        <v>1948</v>
      </c>
      <c r="M58" s="8">
        <v>280052</v>
      </c>
    </row>
    <row r="59" spans="1:13" x14ac:dyDescent="0.25">
      <c r="A59" s="6" t="s">
        <v>69</v>
      </c>
      <c r="B59" s="6" t="s">
        <v>133</v>
      </c>
      <c r="C59" s="6" t="s">
        <v>134</v>
      </c>
      <c r="D59" s="6" t="s">
        <v>79</v>
      </c>
      <c r="E59" s="8">
        <v>20000</v>
      </c>
      <c r="F59" s="6">
        <v>0</v>
      </c>
      <c r="G59" s="8">
        <v>20000</v>
      </c>
      <c r="H59" s="8">
        <v>574</v>
      </c>
      <c r="I59" s="6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69</v>
      </c>
      <c r="B60" s="6" t="s">
        <v>135</v>
      </c>
      <c r="C60" s="6" t="s">
        <v>134</v>
      </c>
      <c r="D60" s="6" t="s">
        <v>79</v>
      </c>
      <c r="E60" s="8">
        <v>20000</v>
      </c>
      <c r="F60" s="6">
        <v>0</v>
      </c>
      <c r="G60" s="8">
        <v>20000</v>
      </c>
      <c r="H60" s="8">
        <v>574</v>
      </c>
      <c r="I60" s="6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69</v>
      </c>
      <c r="B61" s="6" t="s">
        <v>136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69</v>
      </c>
      <c r="B62" s="6" t="s">
        <v>137</v>
      </c>
      <c r="C62" s="6" t="s">
        <v>138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 t="s">
        <v>69</v>
      </c>
      <c r="B63" s="6" t="s">
        <v>139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175</v>
      </c>
      <c r="L63" s="8">
        <v>1357</v>
      </c>
      <c r="M63" s="8">
        <v>18643</v>
      </c>
    </row>
    <row r="64" spans="1:13" x14ac:dyDescent="0.25">
      <c r="A64" s="6"/>
      <c r="B64" s="6" t="s">
        <v>140</v>
      </c>
      <c r="C64" s="6"/>
      <c r="D64" s="6"/>
      <c r="E64" s="6"/>
      <c r="F64" s="6"/>
      <c r="G64" s="6"/>
      <c r="H64" s="8"/>
      <c r="I64" s="6"/>
      <c r="J64" s="8"/>
      <c r="K64" s="8"/>
      <c r="L64" s="8"/>
      <c r="M64" s="6"/>
    </row>
    <row r="65" spans="1:13" x14ac:dyDescent="0.25">
      <c r="A65" s="6" t="s">
        <v>84</v>
      </c>
      <c r="B65" s="6" t="s">
        <v>141</v>
      </c>
      <c r="C65" s="6" t="s">
        <v>142</v>
      </c>
      <c r="D65" s="6" t="s">
        <v>143</v>
      </c>
      <c r="E65" s="8">
        <v>11550</v>
      </c>
      <c r="F65" s="6">
        <v>0</v>
      </c>
      <c r="G65" s="8">
        <v>11550</v>
      </c>
      <c r="H65" s="8">
        <v>331.49</v>
      </c>
      <c r="I65" s="6">
        <v>0</v>
      </c>
      <c r="J65" s="8">
        <v>351.12</v>
      </c>
      <c r="K65" s="8">
        <v>175</v>
      </c>
      <c r="L65" s="8">
        <v>857.61</v>
      </c>
      <c r="M65" s="8">
        <v>10692.39</v>
      </c>
    </row>
    <row r="66" spans="1:13" x14ac:dyDescent="0.25">
      <c r="A66" s="6" t="s">
        <v>84</v>
      </c>
      <c r="B66" s="6" t="s">
        <v>144</v>
      </c>
      <c r="C66" s="6" t="s">
        <v>142</v>
      </c>
      <c r="D66" s="6" t="s">
        <v>143</v>
      </c>
      <c r="E66" s="8">
        <v>20000</v>
      </c>
      <c r="F66" s="6">
        <v>0</v>
      </c>
      <c r="G66" s="8">
        <v>20000</v>
      </c>
      <c r="H66" s="8">
        <v>574</v>
      </c>
      <c r="I66" s="6">
        <v>0</v>
      </c>
      <c r="J66" s="8">
        <v>608</v>
      </c>
      <c r="K66" s="8">
        <v>596.4</v>
      </c>
      <c r="L66" s="8">
        <v>177840</v>
      </c>
      <c r="M66" s="8">
        <v>18221.599999999999</v>
      </c>
    </row>
    <row r="67" spans="1:13" x14ac:dyDescent="0.25">
      <c r="A67" s="6" t="s">
        <v>84</v>
      </c>
      <c r="B67" s="6" t="s">
        <v>145</v>
      </c>
      <c r="C67" s="6" t="s">
        <v>146</v>
      </c>
      <c r="D67" s="6" t="s">
        <v>143</v>
      </c>
      <c r="E67" s="8">
        <v>20000</v>
      </c>
      <c r="F67" s="6">
        <v>0</v>
      </c>
      <c r="G67" s="8">
        <v>20000</v>
      </c>
      <c r="H67" s="8">
        <v>574</v>
      </c>
      <c r="I67" s="6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84</v>
      </c>
      <c r="B68" s="6" t="s">
        <v>147</v>
      </c>
      <c r="C68" s="6" t="s">
        <v>148</v>
      </c>
      <c r="D68" s="6" t="s">
        <v>143</v>
      </c>
      <c r="E68" s="8">
        <v>21910.87</v>
      </c>
      <c r="F68" s="6">
        <v>0</v>
      </c>
      <c r="G68" s="8">
        <v>21910.87</v>
      </c>
      <c r="H68" s="8">
        <v>628.84</v>
      </c>
      <c r="I68" s="6">
        <v>0</v>
      </c>
      <c r="J68" s="8">
        <v>666.09</v>
      </c>
      <c r="K68" s="8">
        <v>175</v>
      </c>
      <c r="L68" s="8">
        <v>1469.33</v>
      </c>
      <c r="M68" s="8">
        <v>20440.939999999999</v>
      </c>
    </row>
    <row r="69" spans="1:13" x14ac:dyDescent="0.25">
      <c r="A69" s="6" t="s">
        <v>69</v>
      </c>
      <c r="B69" s="6" t="s">
        <v>149</v>
      </c>
      <c r="C69" s="6" t="s">
        <v>150</v>
      </c>
      <c r="D69" s="6" t="s">
        <v>79</v>
      </c>
      <c r="E69" s="8">
        <v>40000</v>
      </c>
      <c r="F69" s="6">
        <v>0</v>
      </c>
      <c r="G69" s="8">
        <v>40000</v>
      </c>
      <c r="H69" s="8">
        <v>1148</v>
      </c>
      <c r="I69" s="6">
        <v>442.65</v>
      </c>
      <c r="J69" s="8">
        <v>1216</v>
      </c>
      <c r="K69" s="8">
        <v>175</v>
      </c>
      <c r="L69" s="8">
        <v>2981.65</v>
      </c>
      <c r="M69" s="8">
        <v>37018.35</v>
      </c>
    </row>
    <row r="70" spans="1:13" x14ac:dyDescent="0.25">
      <c r="A70" s="6" t="s">
        <v>69</v>
      </c>
      <c r="B70" s="6" t="s">
        <v>151</v>
      </c>
      <c r="C70" s="6" t="s">
        <v>152</v>
      </c>
      <c r="D70" s="6" t="s">
        <v>79</v>
      </c>
      <c r="E70" s="8">
        <v>20000</v>
      </c>
      <c r="F70" s="6">
        <v>0</v>
      </c>
      <c r="G70" s="8">
        <v>20000</v>
      </c>
      <c r="H70" s="8">
        <v>574</v>
      </c>
      <c r="I70" s="6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69</v>
      </c>
      <c r="B71" s="6" t="s">
        <v>153</v>
      </c>
      <c r="C71" s="6" t="s">
        <v>154</v>
      </c>
      <c r="D71" s="6" t="s">
        <v>79</v>
      </c>
      <c r="E71" s="8">
        <v>16500</v>
      </c>
      <c r="F71" s="6">
        <v>0</v>
      </c>
      <c r="G71" s="8">
        <v>16500</v>
      </c>
      <c r="H71" s="8">
        <v>473.55</v>
      </c>
      <c r="I71" s="6">
        <v>0</v>
      </c>
      <c r="J71" s="8">
        <v>501.6</v>
      </c>
      <c r="K71" s="8">
        <v>125</v>
      </c>
      <c r="L71" s="8">
        <v>1100.1500000000001</v>
      </c>
      <c r="M71" s="8">
        <v>15399.85</v>
      </c>
    </row>
    <row r="72" spans="1:13" x14ac:dyDescent="0.25">
      <c r="A72" s="6" t="s">
        <v>69</v>
      </c>
      <c r="B72" s="6" t="s">
        <v>155</v>
      </c>
      <c r="C72" s="6" t="s">
        <v>156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84</v>
      </c>
      <c r="B73" s="6" t="s">
        <v>157</v>
      </c>
      <c r="C73" s="6" t="s">
        <v>148</v>
      </c>
      <c r="D73" s="6" t="s">
        <v>143</v>
      </c>
      <c r="E73" s="8">
        <v>20000</v>
      </c>
      <c r="F73" s="6">
        <v>0</v>
      </c>
      <c r="G73" s="8">
        <v>20000</v>
      </c>
      <c r="H73" s="8">
        <v>574</v>
      </c>
      <c r="I73" s="6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84</v>
      </c>
      <c r="B74" s="6" t="s">
        <v>158</v>
      </c>
      <c r="C74" s="6" t="s">
        <v>148</v>
      </c>
      <c r="D74" s="6" t="s">
        <v>143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84</v>
      </c>
      <c r="B75" s="6" t="s">
        <v>159</v>
      </c>
      <c r="C75" s="6" t="s">
        <v>142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84</v>
      </c>
      <c r="B76" s="6" t="s">
        <v>160</v>
      </c>
      <c r="C76" s="6" t="s">
        <v>142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175</v>
      </c>
      <c r="L76" s="8">
        <v>1357</v>
      </c>
      <c r="M76" s="8">
        <v>18643</v>
      </c>
    </row>
    <row r="77" spans="1:13" x14ac:dyDescent="0.25">
      <c r="A77" s="6" t="s">
        <v>84</v>
      </c>
      <c r="B77" s="6" t="s">
        <v>161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3576</v>
      </c>
      <c r="L77" s="8">
        <v>4758.0600000000004</v>
      </c>
      <c r="M77" s="8">
        <v>15241.94</v>
      </c>
    </row>
    <row r="78" spans="1:13" x14ac:dyDescent="0.25">
      <c r="A78" s="6" t="s">
        <v>69</v>
      </c>
      <c r="B78" s="6" t="s">
        <v>162</v>
      </c>
      <c r="C78" s="6" t="s">
        <v>142</v>
      </c>
      <c r="D78" s="6" t="s">
        <v>143</v>
      </c>
      <c r="E78" s="8">
        <v>12100</v>
      </c>
      <c r="F78" s="6">
        <v>0</v>
      </c>
      <c r="G78" s="8">
        <v>12100</v>
      </c>
      <c r="H78" s="8">
        <v>347.27</v>
      </c>
      <c r="I78" s="6">
        <v>0</v>
      </c>
      <c r="J78" s="8">
        <v>367.84</v>
      </c>
      <c r="K78" s="8">
        <v>175</v>
      </c>
      <c r="L78" s="8">
        <v>890.11</v>
      </c>
      <c r="M78" s="8">
        <v>11209.89</v>
      </c>
    </row>
    <row r="79" spans="1:13" x14ac:dyDescent="0.25">
      <c r="A79" s="6" t="s">
        <v>69</v>
      </c>
      <c r="B79" s="6" t="s">
        <v>163</v>
      </c>
      <c r="C79" s="6" t="s">
        <v>164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1860.1</v>
      </c>
      <c r="L79" s="8">
        <v>3042.6</v>
      </c>
      <c r="M79" s="8">
        <v>16957.400000000001</v>
      </c>
    </row>
    <row r="80" spans="1:13" x14ac:dyDescent="0.25">
      <c r="A80" s="6" t="s">
        <v>69</v>
      </c>
      <c r="B80" s="6" t="s">
        <v>165</v>
      </c>
      <c r="C80" s="6" t="s">
        <v>166</v>
      </c>
      <c r="D80" s="6" t="s">
        <v>143</v>
      </c>
      <c r="E80" s="8">
        <v>20000</v>
      </c>
      <c r="F80" s="6">
        <v>0</v>
      </c>
      <c r="G80" s="8">
        <v>20000</v>
      </c>
      <c r="H80" s="8">
        <v>574</v>
      </c>
      <c r="I80" s="6">
        <v>0</v>
      </c>
      <c r="J80" s="8">
        <v>608</v>
      </c>
      <c r="K80" s="8">
        <v>2977.4</v>
      </c>
      <c r="L80" s="8">
        <v>4159.3999999999996</v>
      </c>
      <c r="M80" s="8">
        <v>15840</v>
      </c>
    </row>
    <row r="81" spans="1:14" x14ac:dyDescent="0.25">
      <c r="A81" s="6" t="s">
        <v>84</v>
      </c>
      <c r="B81" s="6" t="s">
        <v>167</v>
      </c>
      <c r="C81" s="6" t="s">
        <v>142</v>
      </c>
      <c r="D81" s="6" t="s">
        <v>143</v>
      </c>
      <c r="E81" s="8">
        <v>10000</v>
      </c>
      <c r="F81" s="6">
        <v>0</v>
      </c>
      <c r="G81" s="8">
        <v>10000</v>
      </c>
      <c r="H81" s="8">
        <v>287</v>
      </c>
      <c r="I81" s="6">
        <v>0</v>
      </c>
      <c r="J81" s="8">
        <v>304</v>
      </c>
      <c r="K81" s="8">
        <v>175</v>
      </c>
      <c r="L81" s="8">
        <v>766</v>
      </c>
      <c r="M81" s="8">
        <v>9234</v>
      </c>
    </row>
    <row r="82" spans="1:14" x14ac:dyDescent="0.25">
      <c r="A82" s="6" t="s">
        <v>84</v>
      </c>
      <c r="B82" s="6" t="s">
        <v>168</v>
      </c>
      <c r="C82" s="6" t="s">
        <v>146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4" x14ac:dyDescent="0.25">
      <c r="A83" s="6" t="s">
        <v>69</v>
      </c>
      <c r="B83" s="6" t="s">
        <v>169</v>
      </c>
      <c r="C83" s="6" t="s">
        <v>142</v>
      </c>
      <c r="D83" s="6" t="s">
        <v>143</v>
      </c>
      <c r="E83" s="8">
        <v>13200</v>
      </c>
      <c r="F83" s="6">
        <v>0</v>
      </c>
      <c r="G83" s="8">
        <v>13200</v>
      </c>
      <c r="H83" s="8">
        <v>378.84</v>
      </c>
      <c r="I83" s="6">
        <v>0</v>
      </c>
      <c r="J83" s="8">
        <v>401.28</v>
      </c>
      <c r="K83" s="8">
        <v>175</v>
      </c>
      <c r="L83" s="8">
        <v>955.12</v>
      </c>
      <c r="M83" s="8">
        <v>12244.88</v>
      </c>
      <c r="N83" t="s">
        <v>232</v>
      </c>
    </row>
    <row r="84" spans="1:14" x14ac:dyDescent="0.25">
      <c r="A84" s="6" t="s">
        <v>69</v>
      </c>
      <c r="B84" s="6" t="s">
        <v>170</v>
      </c>
      <c r="C84" s="6" t="s">
        <v>142</v>
      </c>
      <c r="D84" s="6" t="s">
        <v>143</v>
      </c>
      <c r="E84" s="8">
        <v>15000</v>
      </c>
      <c r="F84" s="6">
        <v>0</v>
      </c>
      <c r="G84" s="8">
        <v>15000</v>
      </c>
      <c r="H84" s="8">
        <v>430.5</v>
      </c>
      <c r="I84" s="6">
        <v>0</v>
      </c>
      <c r="J84" s="8">
        <v>456</v>
      </c>
      <c r="K84" s="8">
        <v>175</v>
      </c>
      <c r="L84" s="8">
        <v>1061.5</v>
      </c>
      <c r="M84" s="8">
        <v>13938.5</v>
      </c>
    </row>
    <row r="85" spans="1:14" x14ac:dyDescent="0.25">
      <c r="A85" s="6" t="s">
        <v>84</v>
      </c>
      <c r="B85" s="6" t="s">
        <v>220</v>
      </c>
      <c r="C85" s="6" t="s">
        <v>142</v>
      </c>
      <c r="D85" s="6" t="s">
        <v>143</v>
      </c>
      <c r="E85" s="8">
        <v>24000</v>
      </c>
      <c r="F85" s="6">
        <v>0</v>
      </c>
      <c r="G85" s="8">
        <v>24000</v>
      </c>
      <c r="H85" s="8">
        <v>688.8</v>
      </c>
      <c r="I85" s="6">
        <v>0</v>
      </c>
      <c r="J85" s="8">
        <v>729.6</v>
      </c>
      <c r="K85" s="8">
        <v>175</v>
      </c>
      <c r="L85" s="8">
        <v>1593.4</v>
      </c>
      <c r="M85" s="8">
        <v>22406.6</v>
      </c>
    </row>
    <row r="86" spans="1:14" x14ac:dyDescent="0.25">
      <c r="A86" s="6" t="s">
        <v>84</v>
      </c>
      <c r="B86" s="6" t="s">
        <v>223</v>
      </c>
      <c r="C86" s="6" t="s">
        <v>142</v>
      </c>
      <c r="D86" s="6" t="s">
        <v>143</v>
      </c>
      <c r="E86" s="8">
        <v>20000</v>
      </c>
      <c r="F86" s="6">
        <v>0</v>
      </c>
      <c r="G86" s="8">
        <v>20000</v>
      </c>
      <c r="H86" s="8">
        <v>574</v>
      </c>
      <c r="I86" s="6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4" x14ac:dyDescent="0.25">
      <c r="A87" s="6" t="s">
        <v>84</v>
      </c>
      <c r="B87" s="6" t="s">
        <v>225</v>
      </c>
      <c r="C87" s="6" t="s">
        <v>142</v>
      </c>
      <c r="D87" s="6" t="s">
        <v>143</v>
      </c>
      <c r="E87" s="8">
        <v>20000</v>
      </c>
      <c r="F87" s="6">
        <v>0</v>
      </c>
      <c r="G87" s="8">
        <v>20000</v>
      </c>
      <c r="H87" s="8">
        <v>574</v>
      </c>
      <c r="I87" s="6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4" x14ac:dyDescent="0.25">
      <c r="A88" s="6"/>
      <c r="B88" s="6" t="s">
        <v>171</v>
      </c>
      <c r="C88" s="6"/>
      <c r="D88" s="6"/>
      <c r="E88" s="8"/>
      <c r="F88" s="6"/>
      <c r="G88" s="8"/>
      <c r="H88" s="8"/>
      <c r="I88" s="6"/>
      <c r="J88" s="8"/>
      <c r="K88" s="8"/>
      <c r="L88" s="8"/>
      <c r="M88" s="8"/>
    </row>
    <row r="89" spans="1:14" x14ac:dyDescent="0.25">
      <c r="A89" s="6" t="s">
        <v>69</v>
      </c>
      <c r="B89" s="6" t="s">
        <v>172</v>
      </c>
      <c r="C89" s="6" t="s">
        <v>173</v>
      </c>
      <c r="D89" s="6" t="s">
        <v>143</v>
      </c>
      <c r="E89" s="8">
        <v>25000</v>
      </c>
      <c r="F89" s="6">
        <v>0</v>
      </c>
      <c r="G89" s="8">
        <v>25000</v>
      </c>
      <c r="H89" s="8">
        <v>717.5</v>
      </c>
      <c r="I89" s="6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4" x14ac:dyDescent="0.25">
      <c r="A90" s="6"/>
      <c r="B90" s="6" t="s">
        <v>174</v>
      </c>
      <c r="C90" s="6"/>
      <c r="D90" s="6"/>
      <c r="E90" s="8"/>
      <c r="F90" s="6"/>
      <c r="G90" s="8"/>
      <c r="H90" s="8"/>
      <c r="I90" s="6"/>
      <c r="J90" s="8"/>
      <c r="K90" s="8"/>
      <c r="L90" s="8"/>
      <c r="M90" s="8"/>
    </row>
    <row r="91" spans="1:14" x14ac:dyDescent="0.25">
      <c r="A91" s="6" t="s">
        <v>69</v>
      </c>
      <c r="B91" s="6" t="s">
        <v>56</v>
      </c>
      <c r="C91" s="6" t="s">
        <v>57</v>
      </c>
      <c r="D91" s="6" t="s">
        <v>79</v>
      </c>
      <c r="E91" s="8">
        <v>50000</v>
      </c>
      <c r="F91" s="6">
        <v>0</v>
      </c>
      <c r="G91" s="8">
        <v>50000</v>
      </c>
      <c r="H91" s="8">
        <v>1435</v>
      </c>
      <c r="I91" s="8">
        <v>1854</v>
      </c>
      <c r="J91" s="8">
        <v>1520</v>
      </c>
      <c r="K91" s="8">
        <v>175</v>
      </c>
      <c r="L91" s="8">
        <v>4984</v>
      </c>
      <c r="M91" s="8">
        <v>45016</v>
      </c>
    </row>
    <row r="92" spans="1:14" x14ac:dyDescent="0.25">
      <c r="A92" s="6"/>
      <c r="B92" s="6" t="s">
        <v>175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4" x14ac:dyDescent="0.25">
      <c r="A93" s="6"/>
      <c r="B93" s="6" t="s">
        <v>176</v>
      </c>
      <c r="C93" s="6"/>
      <c r="D93" s="6"/>
      <c r="E93" s="6"/>
      <c r="F93" s="6"/>
      <c r="G93" s="6"/>
      <c r="H93" s="8"/>
      <c r="I93" s="6"/>
      <c r="J93" s="8"/>
      <c r="K93" s="8"/>
      <c r="L93" s="8"/>
      <c r="M93" s="6"/>
    </row>
    <row r="94" spans="1:14" x14ac:dyDescent="0.25">
      <c r="A94" s="6" t="s">
        <v>84</v>
      </c>
      <c r="B94" s="6" t="s">
        <v>177</v>
      </c>
      <c r="C94" s="6" t="s">
        <v>178</v>
      </c>
      <c r="D94" s="6" t="s">
        <v>79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4" x14ac:dyDescent="0.25">
      <c r="A95" s="12"/>
      <c r="B95" s="12" t="s">
        <v>61</v>
      </c>
      <c r="C95" s="12">
        <v>64</v>
      </c>
      <c r="D95" s="12"/>
      <c r="E95" s="13">
        <f>SUM(E14:E94)</f>
        <v>2518028.37</v>
      </c>
      <c r="F95" s="12">
        <v>0</v>
      </c>
      <c r="G95" s="13">
        <f>SUM(G14:G94)</f>
        <v>2518028.37</v>
      </c>
      <c r="H95" s="13">
        <f>SUM(H14:H94)</f>
        <v>72267.42</v>
      </c>
      <c r="I95" s="13">
        <f>SUM(I13:I94)</f>
        <v>184605.58999999994</v>
      </c>
      <c r="J95" s="13">
        <f>SUM(J13:J94)</f>
        <v>74983.22</v>
      </c>
      <c r="K95" s="13">
        <f>SUM(K13:K94)</f>
        <v>69061.87000000001</v>
      </c>
      <c r="L95" s="13">
        <f>SUM(L13:L94)</f>
        <v>578077.12</v>
      </c>
      <c r="M95" s="13">
        <f>SUM(M14:M94)</f>
        <v>2368011.6500000004</v>
      </c>
    </row>
    <row r="96" spans="1:14" x14ac:dyDescent="0.25">
      <c r="J96" s="9"/>
      <c r="K96" s="9"/>
      <c r="L96" s="9"/>
    </row>
    <row r="97" spans="3:14" x14ac:dyDescent="0.25">
      <c r="J97" s="9"/>
      <c r="K97" s="9"/>
      <c r="L97" s="9"/>
    </row>
    <row r="98" spans="3:14" x14ac:dyDescent="0.25">
      <c r="K98" s="9"/>
      <c r="L98" s="9"/>
    </row>
    <row r="99" spans="3:14" x14ac:dyDescent="0.25">
      <c r="J99" s="9"/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  <c r="N101" s="9"/>
    </row>
    <row r="102" spans="3:14" ht="15.75" x14ac:dyDescent="0.25">
      <c r="C102" s="19" t="s">
        <v>62</v>
      </c>
      <c r="E102" s="17"/>
      <c r="J102" s="14" t="s">
        <v>63</v>
      </c>
      <c r="K102" s="15" t="s">
        <v>64</v>
      </c>
      <c r="L102" s="9"/>
    </row>
    <row r="103" spans="3:14" ht="15.75" x14ac:dyDescent="0.25">
      <c r="C103" s="10"/>
      <c r="D103" s="18" t="s">
        <v>219</v>
      </c>
      <c r="E103" s="10"/>
      <c r="J103" s="14"/>
      <c r="K103" s="14" t="s">
        <v>66</v>
      </c>
      <c r="L103" s="9"/>
    </row>
    <row r="104" spans="3:14" x14ac:dyDescent="0.25">
      <c r="J104" s="9"/>
      <c r="K104" s="9"/>
      <c r="L104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tabSelected="1" topLeftCell="A7" workbookViewId="0">
      <selection activeCell="M18" sqref="M18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2" t="s">
        <v>229</v>
      </c>
      <c r="E9" s="16"/>
      <c r="K9" s="9"/>
      <c r="L9" s="9"/>
    </row>
    <row r="10" spans="1:13" x14ac:dyDescent="0.25">
      <c r="A10" s="20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1" t="s">
        <v>6</v>
      </c>
      <c r="I10" s="4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1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1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1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175</v>
      </c>
      <c r="L14" s="8">
        <f t="shared" ref="L14:L50" si="0">H14+I14+J14+K14</f>
        <v>825.09999999999991</v>
      </c>
      <c r="M14" s="8">
        <f t="shared" ref="M14:M50" si="1">G14-L14</f>
        <v>10174.9</v>
      </c>
    </row>
    <row r="15" spans="1:13" x14ac:dyDescent="0.25">
      <c r="A15" s="21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1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1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1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1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1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1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1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1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1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1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1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1890</v>
      </c>
      <c r="L26" s="8">
        <f t="shared" si="0"/>
        <v>2481</v>
      </c>
      <c r="M26" s="8">
        <f t="shared" si="1"/>
        <v>7519</v>
      </c>
    </row>
    <row r="27" spans="1:13" x14ac:dyDescent="0.25">
      <c r="A27" s="21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1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1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1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1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1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175</v>
      </c>
      <c r="L32" s="8">
        <f t="shared" si="0"/>
        <v>1357</v>
      </c>
      <c r="M32" s="8">
        <f t="shared" si="1"/>
        <v>18643</v>
      </c>
    </row>
    <row r="33" spans="1:13" x14ac:dyDescent="0.25">
      <c r="A33" s="21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1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1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1" t="s">
        <v>69</v>
      </c>
      <c r="B36" s="6" t="s">
        <v>205</v>
      </c>
      <c r="C36" s="6" t="s">
        <v>132</v>
      </c>
      <c r="D36" s="6" t="s">
        <v>180</v>
      </c>
      <c r="E36" s="8">
        <v>22000</v>
      </c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1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1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1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1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1" t="s">
        <v>84</v>
      </c>
      <c r="B41" s="6" t="s">
        <v>209</v>
      </c>
      <c r="C41" s="6" t="s">
        <v>146</v>
      </c>
      <c r="D41" s="6" t="s">
        <v>180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1" t="s">
        <v>69</v>
      </c>
      <c r="B42" s="6" t="s">
        <v>210</v>
      </c>
      <c r="C42" s="6" t="s">
        <v>164</v>
      </c>
      <c r="D42" s="6" t="s">
        <v>180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1"/>
      <c r="B43" s="6" t="s">
        <v>226</v>
      </c>
      <c r="C43" s="6"/>
      <c r="D43" s="6"/>
      <c r="E43" s="6"/>
      <c r="F43" s="6"/>
      <c r="G43" s="8"/>
      <c r="H43" s="8"/>
      <c r="I43" s="6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1"/>
      <c r="B44" s="6" t="s">
        <v>227</v>
      </c>
      <c r="C44" s="6" t="s">
        <v>228</v>
      </c>
      <c r="D44" s="6" t="s">
        <v>180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175</v>
      </c>
      <c r="L44" s="8">
        <f t="shared" si="0"/>
        <v>1948</v>
      </c>
      <c r="M44" s="8">
        <f t="shared" si="1"/>
        <v>28052</v>
      </c>
    </row>
    <row r="45" spans="1:13" x14ac:dyDescent="0.25">
      <c r="A45" s="21"/>
      <c r="B45" s="6" t="s">
        <v>211</v>
      </c>
      <c r="C45" s="6"/>
      <c r="D45" s="6"/>
      <c r="E45" s="6"/>
      <c r="F45" s="6"/>
      <c r="G45" s="6"/>
      <c r="H45" s="8"/>
      <c r="I45" s="6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1" t="s">
        <v>69</v>
      </c>
      <c r="B46" s="6" t="s">
        <v>212</v>
      </c>
      <c r="C46" s="6" t="s">
        <v>213</v>
      </c>
      <c r="D46" s="6" t="s">
        <v>180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1"/>
      <c r="B47" s="6" t="s">
        <v>214</v>
      </c>
      <c r="C47" s="6"/>
      <c r="D47" s="6"/>
      <c r="E47" s="8"/>
      <c r="F47" s="6"/>
      <c r="G47" s="6"/>
      <c r="H47" s="8"/>
      <c r="I47" s="6"/>
      <c r="J47" s="8"/>
      <c r="K47" s="8"/>
      <c r="L47" s="8">
        <f t="shared" si="0"/>
        <v>0</v>
      </c>
      <c r="M47" s="8">
        <f t="shared" si="1"/>
        <v>0</v>
      </c>
    </row>
    <row r="48" spans="1:13" x14ac:dyDescent="0.25">
      <c r="A48" s="21" t="s">
        <v>84</v>
      </c>
      <c r="B48" s="6" t="s">
        <v>215</v>
      </c>
      <c r="C48" s="6" t="s">
        <v>216</v>
      </c>
      <c r="D48" s="6" t="s">
        <v>180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1310.1300000000001</v>
      </c>
      <c r="L48" s="8">
        <f t="shared" si="0"/>
        <v>6119.13</v>
      </c>
      <c r="M48" s="8">
        <f t="shared" si="1"/>
        <v>43880.87</v>
      </c>
    </row>
    <row r="49" spans="1:13" x14ac:dyDescent="0.25">
      <c r="A49" s="21"/>
      <c r="B49" s="6" t="s">
        <v>176</v>
      </c>
      <c r="C49" s="6"/>
      <c r="D49" s="6"/>
      <c r="E49" s="6"/>
      <c r="F49" s="6"/>
      <c r="G49" s="6"/>
      <c r="H49" s="8"/>
      <c r="I49" s="6"/>
      <c r="J49" s="8"/>
      <c r="K49" s="8"/>
      <c r="L49" s="8">
        <f t="shared" si="0"/>
        <v>0</v>
      </c>
      <c r="M49" s="8">
        <f t="shared" si="1"/>
        <v>0</v>
      </c>
    </row>
    <row r="50" spans="1:13" x14ac:dyDescent="0.25">
      <c r="A50" s="21" t="s">
        <v>84</v>
      </c>
      <c r="B50" s="6" t="s">
        <v>217</v>
      </c>
      <c r="C50" s="6" t="s">
        <v>218</v>
      </c>
      <c r="D50" s="6" t="s">
        <v>180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175</v>
      </c>
      <c r="L50" s="8">
        <f t="shared" si="0"/>
        <v>10916.880000000001</v>
      </c>
      <c r="M50" s="8">
        <f t="shared" si="1"/>
        <v>64083.119999999995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M51" si="2">SUM(G12:G50)</f>
        <v>800000</v>
      </c>
      <c r="H51" s="8">
        <f t="shared" si="2"/>
        <v>22960</v>
      </c>
      <c r="I51" s="8">
        <f t="shared" si="2"/>
        <v>17170.36</v>
      </c>
      <c r="J51" s="8">
        <f t="shared" si="2"/>
        <v>24320</v>
      </c>
      <c r="K51" s="8">
        <f>SUM(K12:K50)</f>
        <v>10081.060000000001</v>
      </c>
      <c r="L51" s="8">
        <f>SUM(L12:L50)</f>
        <v>74531.42</v>
      </c>
      <c r="M51" s="8">
        <f>SUM(M12:M50)</f>
        <v>725468.58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62</v>
      </c>
      <c r="C56" s="10"/>
      <c r="H56" s="14" t="s">
        <v>63</v>
      </c>
      <c r="I56" s="2" t="s">
        <v>64</v>
      </c>
      <c r="K56" s="9"/>
      <c r="L56" s="9"/>
    </row>
    <row r="57" spans="1:13" ht="15.75" x14ac:dyDescent="0.25">
      <c r="B57" s="10" t="s">
        <v>65</v>
      </c>
      <c r="C57" s="10"/>
      <c r="H57" s="14"/>
      <c r="I57" s="10" t="s">
        <v>66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3-24</vt:lpstr>
      <vt:lpstr>Nomina fijo 3-24</vt:lpstr>
      <vt:lpstr>Nomina Temporal 3-24</vt:lpstr>
      <vt:lpstr>'Nomina fijo 3-24'!Área_de_impresión</vt:lpstr>
      <vt:lpstr>'Nomina Temporal 3-24'!Área_de_impresión</vt:lpstr>
      <vt:lpstr>'Nomina vigilancia  3-24'!Área_de_impresión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2023-10-23T15:25:57Z</cp:lastPrinted>
  <dcterms:created xsi:type="dcterms:W3CDTF">2023-07-26T15:23:14Z</dcterms:created>
  <dcterms:modified xsi:type="dcterms:W3CDTF">2024-03-12T15:43:55Z</dcterms:modified>
  <cp:category/>
  <cp:contentStatus/>
</cp:coreProperties>
</file>