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E50CE281-3804-4962-8003-E6B71A16A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C17" i="1" l="1"/>
  <c r="I26" i="1" l="1"/>
  <c r="C16" i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<sst xmlns="http://schemas.openxmlformats.org/spreadsheetml/2006/main" count="69" uniqueCount="68">
  <si>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</si>
  <si>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</si>
  <si>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</si>
  <si>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</si>
  <si>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</si>
  <si>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</si>
  <si>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</si>
  <si>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</si>
  <si>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</si>
  <si>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</si>
  <si>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</si>
  <si>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</si>
  <si>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</si>
  <si>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</si>
  <si>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</si>
  <si>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</si>
  <si>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</si>
  <si>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</si>
  <si>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</si>
  <si>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</si>
  <si>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</si>
  <si>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</si>
  <si>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</si>
  <si>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</si>
  <si>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</si>
  <si>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</si>
  <si>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</si>
  <si>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</si>
  <si>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</si>
  <si>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</si>
  <si>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</si>
  <si>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</si>
  <si>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</si>
  <si>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</si>
  <si>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</si>
  <si>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</si>
  <si>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</si>
  <si>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</si>
  <si>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</si>
  <si>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</si>
  <si>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</si>
  <si>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</si>
  <si>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</si>
  <si>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</si>
  <si>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</si>
  <si>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</si>
  <si>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</si>
  <si>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</si>
  <si>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</si>
  <si>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</si>
  <si>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</si>
  <si>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</si>
  <si>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</si>
  <si>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</si>
  <si>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</si>
  <si>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</si>
  <si>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</si>
  <si>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</si>
  <si>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</si>
  <si>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</si>
  <si>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</si>
  <si>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</si>
  <si>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</si>
  <si>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</si>
  <si>
    <t>Ejecución Semestral</t>
  </si>
  <si>
    <t>Programación Semestral</t>
  </si>
  <si>
    <t>Informe de Evaluación Semestral de las Metas Físicas-Financieras</t>
  </si>
  <si>
    <t>IV.II - Formulación y Ejecución Semestral de las Metas por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</si>
</sst>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0" fillId="6" borderId="2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13" fillId="6" borderId="3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view="pageBreakPreview" zoomScaleNormal="100" zoomScaleSheetLayoutView="100" workbookViewId="0">
      <selection activeCell="H30" sqref="H30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76" t="s">
        <v>66</v>
      </c>
      <c r="C2" s="77"/>
      <c r="D2" s="77"/>
      <c r="E2" s="77"/>
      <c r="F2" s="77"/>
      <c r="G2" s="77"/>
      <c r="H2" s="77"/>
      <c r="I2" s="77"/>
      <c r="J2" s="78"/>
      <c r="K2" s="1"/>
    </row>
    <row r="3" spans="1:41" ht="21.75" thickBot="1">
      <c r="A3" s="14"/>
      <c r="B3" s="79" t="s">
        <v>0</v>
      </c>
      <c r="C3" s="80"/>
      <c r="D3" s="79" t="s">
        <v>1</v>
      </c>
      <c r="E3" s="80"/>
      <c r="F3" s="80"/>
      <c r="G3" s="80"/>
      <c r="H3" s="81"/>
      <c r="I3" s="2" t="s">
        <v>2</v>
      </c>
      <c r="J3" s="3" t="s">
        <v>3</v>
      </c>
      <c r="K3" s="1"/>
    </row>
    <row r="4" spans="1:41" ht="10.15" customHeight="1" thickBot="1">
      <c r="A4" s="15"/>
      <c r="B4" s="82" t="s">
        <v>4</v>
      </c>
      <c r="C4" s="83"/>
      <c r="D4" s="82"/>
      <c r="E4" s="83"/>
      <c r="F4" s="83"/>
      <c r="G4" s="83"/>
      <c r="H4" s="84"/>
      <c r="I4" s="17">
        <v>45291</v>
      </c>
      <c r="J4" s="18">
        <v>1</v>
      </c>
      <c r="K4" s="1"/>
    </row>
    <row r="5" spans="1:41">
      <c r="A5" s="63"/>
      <c r="B5" s="64"/>
      <c r="C5" s="64"/>
      <c r="D5" s="65"/>
      <c r="E5" s="65"/>
      <c r="F5" s="65"/>
      <c r="G5" s="65"/>
      <c r="H5" s="65"/>
      <c r="I5" s="64"/>
      <c r="J5" s="66"/>
      <c r="K5" s="1"/>
    </row>
    <row r="6" spans="1:41" ht="3" customHeight="1">
      <c r="A6" s="72"/>
      <c r="B6" s="73"/>
      <c r="C6" s="73"/>
      <c r="D6" s="73"/>
      <c r="E6" s="73"/>
      <c r="F6" s="73"/>
      <c r="G6" s="73"/>
      <c r="H6" s="73"/>
      <c r="I6" s="73"/>
      <c r="J6" s="74"/>
      <c r="K6" s="1"/>
    </row>
    <row r="7" spans="1:41" ht="15.75">
      <c r="A7" s="41" t="s">
        <v>46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41" ht="15.75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1"/>
    </row>
    <row r="9" spans="1:41" ht="17.25" customHeight="1">
      <c r="A9" s="29" t="s">
        <v>6</v>
      </c>
      <c r="B9" s="67" t="s">
        <v>51</v>
      </c>
      <c r="C9" s="67"/>
      <c r="D9" s="67"/>
      <c r="E9" s="67"/>
      <c r="F9" s="67"/>
      <c r="G9" s="67"/>
      <c r="H9" s="67"/>
      <c r="I9" s="67"/>
      <c r="J9" s="67"/>
      <c r="K9" s="1"/>
    </row>
    <row r="10" spans="1:41" ht="17.25" customHeight="1">
      <c r="A10" s="30" t="s">
        <v>34</v>
      </c>
      <c r="B10" s="39" t="s">
        <v>50</v>
      </c>
      <c r="C10" s="39"/>
      <c r="D10" s="39"/>
      <c r="E10" s="39"/>
      <c r="F10" s="39"/>
      <c r="G10" s="39"/>
      <c r="H10" s="39"/>
      <c r="I10" s="39"/>
      <c r="J10" s="39"/>
      <c r="K10" s="1"/>
    </row>
    <row r="11" spans="1:41">
      <c r="A11" s="30" t="s">
        <v>35</v>
      </c>
      <c r="B11" s="39" t="s">
        <v>49</v>
      </c>
      <c r="C11" s="39"/>
      <c r="D11" s="39"/>
      <c r="E11" s="39"/>
      <c r="F11" s="39"/>
      <c r="G11" s="39"/>
      <c r="H11" s="39"/>
      <c r="I11" s="39"/>
      <c r="J11" s="39"/>
      <c r="K11" s="1"/>
    </row>
    <row r="12" spans="1:41" s="34" customFormat="1" ht="62.45" customHeight="1">
      <c r="A12" s="33" t="s">
        <v>7</v>
      </c>
      <c r="B12" s="68" t="s">
        <v>61</v>
      </c>
      <c r="C12" s="69"/>
      <c r="D12" s="69"/>
      <c r="E12" s="69"/>
      <c r="F12" s="69"/>
      <c r="G12" s="69"/>
      <c r="H12" s="69"/>
      <c r="I12" s="69"/>
      <c r="J12" s="6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70" t="s">
        <v>52</v>
      </c>
      <c r="C13" s="71"/>
      <c r="D13" s="71"/>
      <c r="E13" s="71"/>
      <c r="F13" s="71"/>
      <c r="G13" s="71"/>
      <c r="H13" s="71"/>
      <c r="I13" s="71"/>
      <c r="J13" s="71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41" t="s">
        <v>9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41" ht="46.15" customHeight="1">
      <c r="A15" s="27" t="s">
        <v>10</v>
      </c>
      <c r="B15" s="16">
        <v>4</v>
      </c>
      <c r="C15" s="57" t="s">
        <v>53</v>
      </c>
      <c r="D15" s="57"/>
      <c r="E15" s="57"/>
      <c r="F15" s="57"/>
      <c r="G15" s="57"/>
      <c r="H15" s="57"/>
      <c r="I15" s="57"/>
      <c r="J15" s="57"/>
    </row>
    <row r="16" spans="1:41" ht="26.25" customHeight="1">
      <c r="A16" s="27" t="s">
        <v>11</v>
      </c>
      <c r="B16" s="6">
        <v>4.2</v>
      </c>
      <c r="C16" s="57" t="str">
        <f>IFERROR(VLOOKUP(B16,'[1]Validacion datos'!A8:B26,2,FALSE),"")</f>
        <v>Eficaz gestión de riesgos para minimizar pérdidas humanas, económicas y ambientales.</v>
      </c>
      <c r="D16" s="57"/>
      <c r="E16" s="57"/>
      <c r="F16" s="57"/>
      <c r="G16" s="57"/>
      <c r="H16" s="57"/>
      <c r="I16" s="57"/>
      <c r="J16" s="57"/>
    </row>
    <row r="17" spans="1:42" ht="55.15" customHeight="1">
      <c r="A17" s="28" t="s">
        <v>12</v>
      </c>
      <c r="B17" s="6" t="s">
        <v>47</v>
      </c>
      <c r="C17" s="57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57"/>
      <c r="E17" s="57"/>
      <c r="F17" s="57"/>
      <c r="G17" s="57"/>
      <c r="H17" s="57"/>
      <c r="I17" s="57"/>
      <c r="J17" s="57"/>
    </row>
    <row r="18" spans="1:42" ht="15.75">
      <c r="A18" s="41" t="s">
        <v>13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42" ht="29.25" customHeight="1">
      <c r="A19" s="24" t="s">
        <v>14</v>
      </c>
      <c r="B19" s="47" t="s">
        <v>54</v>
      </c>
      <c r="C19" s="47"/>
      <c r="D19" s="47"/>
      <c r="E19" s="47"/>
      <c r="F19" s="47"/>
      <c r="G19" s="47"/>
      <c r="H19" s="47"/>
      <c r="I19" s="47"/>
      <c r="J19" s="48"/>
    </row>
    <row r="20" spans="1:42" ht="45.75" customHeight="1">
      <c r="A20" s="25" t="s">
        <v>15</v>
      </c>
      <c r="B20" s="58" t="s">
        <v>62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</row>
    <row r="21" spans="1:42" ht="34.5" customHeight="1">
      <c r="A21" s="25" t="s">
        <v>16</v>
      </c>
      <c r="B21" s="47" t="s">
        <v>48</v>
      </c>
      <c r="C21" s="47"/>
      <c r="D21" s="47"/>
      <c r="E21" s="47"/>
      <c r="F21" s="47"/>
      <c r="G21" s="47"/>
      <c r="H21" s="47"/>
      <c r="I21" s="47"/>
      <c r="J21" s="48"/>
    </row>
    <row r="22" spans="1:42" ht="46.9" customHeight="1">
      <c r="A22" s="25" t="s">
        <v>36</v>
      </c>
      <c r="B22" s="40" t="s">
        <v>55</v>
      </c>
      <c r="C22" s="40"/>
      <c r="D22" s="40"/>
      <c r="E22" s="40"/>
      <c r="F22" s="40"/>
      <c r="G22" s="40"/>
      <c r="H22" s="40"/>
      <c r="I22" s="40"/>
      <c r="J22" s="40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41" t="s">
        <v>17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42" ht="15.75">
      <c r="A24" s="44" t="s">
        <v>18</v>
      </c>
      <c r="B24" s="45"/>
      <c r="C24" s="45"/>
      <c r="D24" s="45"/>
      <c r="E24" s="45"/>
      <c r="F24" s="45"/>
      <c r="G24" s="45"/>
      <c r="H24" s="45"/>
      <c r="I24" s="45"/>
      <c r="J24" s="46"/>
      <c r="K24" s="1"/>
    </row>
    <row r="25" spans="1:42" ht="15" customHeight="1">
      <c r="A25" s="92" t="s">
        <v>19</v>
      </c>
      <c r="B25" s="62"/>
      <c r="C25" s="93" t="s">
        <v>20</v>
      </c>
      <c r="D25" s="61"/>
      <c r="E25" s="61"/>
      <c r="F25" s="61" t="s">
        <v>21</v>
      </c>
      <c r="G25" s="61"/>
      <c r="H25" s="62"/>
      <c r="I25" s="93" t="s">
        <v>22</v>
      </c>
      <c r="J25" s="94"/>
    </row>
    <row r="26" spans="1:42" ht="18.75" customHeight="1">
      <c r="A26" s="51">
        <v>97364686</v>
      </c>
      <c r="B26" s="52"/>
      <c r="C26" s="89">
        <v>139119237.12</v>
      </c>
      <c r="D26" s="90"/>
      <c r="E26" s="91"/>
      <c r="F26" s="89">
        <v>133103016.87</v>
      </c>
      <c r="G26" s="90"/>
      <c r="H26" s="91"/>
      <c r="I26" s="53">
        <f>IF(F26&gt;0,F26/C26,0)</f>
        <v>0.95675493645202647</v>
      </c>
      <c r="J26" s="54"/>
    </row>
    <row r="27" spans="1:42" ht="15.75">
      <c r="A27" s="44" t="s">
        <v>67</v>
      </c>
      <c r="B27" s="45"/>
      <c r="C27" s="45"/>
      <c r="D27" s="45"/>
      <c r="E27" s="45"/>
      <c r="F27" s="45"/>
      <c r="G27" s="45"/>
      <c r="H27" s="45"/>
      <c r="I27" s="45"/>
      <c r="J27" s="46"/>
      <c r="K27" s="1"/>
    </row>
    <row r="28" spans="1:42">
      <c r="A28" s="4"/>
      <c r="B28"/>
      <c r="C28" s="55" t="s">
        <v>45</v>
      </c>
      <c r="D28" s="56"/>
      <c r="E28" s="55" t="s">
        <v>65</v>
      </c>
      <c r="F28" s="56"/>
      <c r="G28" s="55" t="s">
        <v>64</v>
      </c>
      <c r="H28" s="55"/>
      <c r="I28" s="55" t="s">
        <v>23</v>
      </c>
      <c r="J28" s="60"/>
    </row>
    <row r="29" spans="1:42" ht="58.5" customHeight="1">
      <c r="A29" s="7" t="s">
        <v>24</v>
      </c>
      <c r="B29" s="8" t="s">
        <v>25</v>
      </c>
      <c r="C29" s="8" t="s">
        <v>37</v>
      </c>
      <c r="D29" s="8" t="s">
        <v>38</v>
      </c>
      <c r="E29" s="8" t="s">
        <v>39</v>
      </c>
      <c r="F29" s="8" t="s">
        <v>40</v>
      </c>
      <c r="G29" s="8" t="s">
        <v>41</v>
      </c>
      <c r="H29" s="8" t="s">
        <v>42</v>
      </c>
      <c r="I29" s="8" t="s">
        <v>43</v>
      </c>
      <c r="J29" s="9" t="s">
        <v>44</v>
      </c>
    </row>
    <row r="30" spans="1:42" ht="57" customHeight="1">
      <c r="A30" s="32" t="s">
        <v>56</v>
      </c>
      <c r="B30" s="31" t="s">
        <v>57</v>
      </c>
      <c r="C30" s="10">
        <v>30</v>
      </c>
      <c r="D30" s="11">
        <v>97364686</v>
      </c>
      <c r="E30" s="11">
        <v>20</v>
      </c>
      <c r="F30" s="11">
        <v>48682343</v>
      </c>
      <c r="G30" s="12">
        <v>23</v>
      </c>
      <c r="H30" s="11">
        <v>80105361.079999998</v>
      </c>
      <c r="I30" s="22">
        <f>IF(G30&gt;0,G30/E30,0)</f>
        <v>1.1499999999999999</v>
      </c>
      <c r="J30" s="23">
        <f t="shared" ref="J30" si="0">IF(H30&gt;0,H30/F30,0)</f>
        <v>1.6454705370281788</v>
      </c>
    </row>
    <row r="31" spans="1:42" ht="15.75">
      <c r="A31" s="41" t="s">
        <v>26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42" ht="15.75">
      <c r="A32" s="44" t="s">
        <v>27</v>
      </c>
      <c r="B32" s="45"/>
      <c r="C32" s="45"/>
      <c r="D32" s="45"/>
      <c r="E32" s="45"/>
      <c r="F32" s="45"/>
      <c r="G32" s="45"/>
      <c r="H32" s="45"/>
      <c r="I32" s="45"/>
      <c r="J32" s="46"/>
      <c r="K32" s="1"/>
    </row>
    <row r="33" spans="1:11" ht="24" customHeight="1">
      <c r="A33" s="26" t="s">
        <v>28</v>
      </c>
      <c r="B33" s="47" t="s">
        <v>56</v>
      </c>
      <c r="C33" s="47"/>
      <c r="D33" s="47"/>
      <c r="E33" s="47"/>
      <c r="F33" s="47"/>
      <c r="G33" s="47"/>
      <c r="H33" s="47"/>
      <c r="I33" s="47"/>
      <c r="J33" s="48"/>
    </row>
    <row r="34" spans="1:11" ht="60" customHeight="1">
      <c r="A34" s="26" t="s">
        <v>29</v>
      </c>
      <c r="B34" s="47" t="s">
        <v>58</v>
      </c>
      <c r="C34" s="47"/>
      <c r="D34" s="47"/>
      <c r="E34" s="47"/>
      <c r="F34" s="47"/>
      <c r="G34" s="47"/>
      <c r="H34" s="47"/>
      <c r="I34" s="47"/>
      <c r="J34" s="48"/>
    </row>
    <row r="35" spans="1:11" ht="47.25" customHeight="1">
      <c r="A35" s="26" t="s">
        <v>30</v>
      </c>
      <c r="B35" s="47" t="s">
        <v>59</v>
      </c>
      <c r="C35" s="49"/>
      <c r="D35" s="49"/>
      <c r="E35" s="49"/>
      <c r="F35" s="49"/>
      <c r="G35" s="49"/>
      <c r="H35" s="49"/>
      <c r="I35" s="49"/>
      <c r="J35" s="50"/>
    </row>
    <row r="36" spans="1:11" ht="45.75" customHeight="1">
      <c r="A36" s="26" t="s">
        <v>31</v>
      </c>
      <c r="B36" s="47"/>
      <c r="C36" s="47"/>
      <c r="D36" s="47"/>
      <c r="E36" s="47"/>
      <c r="F36" s="47"/>
      <c r="G36" s="47"/>
      <c r="H36" s="47"/>
      <c r="I36" s="47"/>
      <c r="J36" s="48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41" t="s">
        <v>32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5.75">
      <c r="A39" s="85" t="s">
        <v>33</v>
      </c>
      <c r="B39" s="86"/>
      <c r="C39" s="86"/>
      <c r="D39" s="86"/>
      <c r="E39" s="86"/>
      <c r="F39" s="86"/>
      <c r="G39" s="86"/>
      <c r="H39" s="86"/>
      <c r="I39" s="86"/>
      <c r="J39" s="87"/>
      <c r="K39" s="1"/>
    </row>
    <row r="40" spans="1:11" ht="36" customHeight="1">
      <c r="A40" s="88" t="s">
        <v>60</v>
      </c>
      <c r="B40" s="88"/>
      <c r="C40" s="88"/>
      <c r="D40" s="88"/>
      <c r="E40" s="88"/>
      <c r="F40" s="88"/>
      <c r="G40" s="88"/>
      <c r="H40" s="88"/>
      <c r="I40" s="88"/>
      <c r="J40" s="88"/>
      <c r="K40" s="1"/>
    </row>
    <row r="41" spans="1:11" ht="24.75" hidden="1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1"/>
    </row>
    <row r="42" spans="1:11" ht="24" hidden="1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1"/>
    </row>
    <row r="43" spans="1:11" ht="25.1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1" ht="27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</row>
    <row r="45" spans="1:11" ht="69" customHeight="1">
      <c r="A45" s="38" t="s">
        <v>63</v>
      </c>
      <c r="B45" s="38"/>
      <c r="C45" s="38"/>
      <c r="D45" s="38"/>
      <c r="E45" s="38"/>
      <c r="F45" s="38"/>
      <c r="G45" s="38"/>
      <c r="H45" s="38"/>
      <c r="I45" s="38"/>
      <c r="J45" s="38"/>
    </row>
  </sheetData>
  <mergeCells count="48"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  <mergeCell ref="B2:J2"/>
    <mergeCell ref="B3:C3"/>
    <mergeCell ref="D3:H3"/>
    <mergeCell ref="B4:C4"/>
    <mergeCell ref="D4:H4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Presupuesto</cp:lastModifiedBy>
  <cp:lastPrinted>2022-07-12T13:25:30Z</cp:lastPrinted>
  <dcterms:created xsi:type="dcterms:W3CDTF">2021-03-22T15:50:10Z</dcterms:created>
  <dcterms:modified xsi:type="dcterms:W3CDTF">2024-02-12T18:46:39Z</dcterms:modified>
</cp:coreProperties>
</file>