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D86C7E19-847C-4E8C-A672-8D1E32607443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30" i="1"/>
  <c r="I30" i="1"/>
  <c r="C17" i="1" l="1"/>
  <c r="C16" i="1" l="1"/>
</calcChain>
</file>

<file path=xl/sharedStrings.xml><?xml version="1.0" encoding="utf-8"?>
<sst xmlns="http://schemas.openxmlformats.org/spreadsheetml/2006/main" count="70" uniqueCount="69">
  <si>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</si>
  <si>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</si>
  <si>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</si>
  <si>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</si>
  <si>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</si>
  <si>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</si>
  <si>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</si>
  <si>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</si>
  <si>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</si>
  <si>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</si>
  <si>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</si>
  <si>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</si>
  <si>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</si>
  <si>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</si>
  <si>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</si>
  <si>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</si>
  <si>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</si>
  <si>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</si>
  <si>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</si>
  <si>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</si>
  <si>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</si>
  <si>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</si>
  <si>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</si>
  <si>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</si>
  <si>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</si>
  <si>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</si>
  <si>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</si>
  <si>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</si>
  <si>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</si>
  <si>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</si>
  <si>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</si>
  <si>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</si>
  <si>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</si>
  <si>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</si>
  <si>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</si>
  <si>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</si>
  <si>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</si>
  <si>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</si>
  <si>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</si>
  <si>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</si>
  <si>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</si>
  <si>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</si>
  <si>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</si>
  <si>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</si>
  <si>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</si>
  <si>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</si>
  <si>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</si>
  <si>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</si>
  <si>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</si>
  <si>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</si>
  <si>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</si>
  <si>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</si>
  <si>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</si>
  <si>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</si>
  <si>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</si>
  <si>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</si>
  <si>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</si>
  <si>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</si>
  <si>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</si>
  <si>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</si>
  <si>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</si>
  <si>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</si>
  <si>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</si>
  <si>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</si>
  <si>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</si>
  <si>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</si>
  <si>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</si>
  <si>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</si>
  <si>
    <t>La aplicación del gasto del 3er trimestre presenta un monto inferior del % total, ya que teníamos proceso de compra realizados fuera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</si>
</sst>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16" fillId="0" borderId="26" xfId="0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13" fillId="6" borderId="3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zoomScaleNormal="100" zoomScaleSheetLayoutView="100" workbookViewId="0">
      <selection activeCell="M13" sqref="M13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77" t="s">
        <v>49</v>
      </c>
      <c r="C2" s="78"/>
      <c r="D2" s="78"/>
      <c r="E2" s="78"/>
      <c r="F2" s="78"/>
      <c r="G2" s="78"/>
      <c r="H2" s="78"/>
      <c r="I2" s="78"/>
      <c r="J2" s="79"/>
      <c r="K2" s="1"/>
    </row>
    <row r="3" spans="1:41" ht="21.75" thickBot="1">
      <c r="A3" s="14"/>
      <c r="B3" s="80" t="s">
        <v>0</v>
      </c>
      <c r="C3" s="81"/>
      <c r="D3" s="80" t="s">
        <v>1</v>
      </c>
      <c r="E3" s="81"/>
      <c r="F3" s="81"/>
      <c r="G3" s="81"/>
      <c r="H3" s="82"/>
      <c r="I3" s="2" t="s">
        <v>2</v>
      </c>
      <c r="J3" s="3" t="s">
        <v>3</v>
      </c>
      <c r="K3" s="1"/>
    </row>
    <row r="4" spans="1:41" ht="10.15" customHeight="1" thickBot="1">
      <c r="A4" s="15"/>
      <c r="B4" s="83" t="s">
        <v>4</v>
      </c>
      <c r="C4" s="84"/>
      <c r="D4" s="83"/>
      <c r="E4" s="84"/>
      <c r="F4" s="84"/>
      <c r="G4" s="84"/>
      <c r="H4" s="85"/>
      <c r="I4" s="17">
        <v>45930</v>
      </c>
      <c r="J4" s="18">
        <v>1</v>
      </c>
      <c r="K4" s="1"/>
    </row>
    <row r="5" spans="1:41">
      <c r="A5" s="64"/>
      <c r="B5" s="65"/>
      <c r="C5" s="65"/>
      <c r="D5" s="66"/>
      <c r="E5" s="66"/>
      <c r="F5" s="66"/>
      <c r="G5" s="66"/>
      <c r="H5" s="66"/>
      <c r="I5" s="65"/>
      <c r="J5" s="67"/>
      <c r="K5" s="1"/>
    </row>
    <row r="6" spans="1:41" ht="3" customHeight="1">
      <c r="A6" s="73"/>
      <c r="B6" s="74"/>
      <c r="C6" s="74"/>
      <c r="D6" s="74"/>
      <c r="E6" s="74"/>
      <c r="F6" s="74"/>
      <c r="G6" s="74"/>
      <c r="H6" s="74"/>
      <c r="I6" s="74"/>
      <c r="J6" s="75"/>
      <c r="K6" s="1"/>
    </row>
    <row r="7" spans="1:41" ht="15.75">
      <c r="A7" s="42" t="s">
        <v>50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41" ht="15.7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1"/>
    </row>
    <row r="9" spans="1:41" ht="17.25" customHeight="1">
      <c r="A9" s="29" t="s">
        <v>6</v>
      </c>
      <c r="B9" s="68" t="s">
        <v>55</v>
      </c>
      <c r="C9" s="68"/>
      <c r="D9" s="68"/>
      <c r="E9" s="68"/>
      <c r="F9" s="68"/>
      <c r="G9" s="68"/>
      <c r="H9" s="68"/>
      <c r="I9" s="68"/>
      <c r="J9" s="68"/>
      <c r="K9" s="1"/>
    </row>
    <row r="10" spans="1:41" ht="17.25" customHeight="1">
      <c r="A10" s="30" t="s">
        <v>35</v>
      </c>
      <c r="B10" s="40" t="s">
        <v>54</v>
      </c>
      <c r="C10" s="40"/>
      <c r="D10" s="40"/>
      <c r="E10" s="40"/>
      <c r="F10" s="40"/>
      <c r="G10" s="40"/>
      <c r="H10" s="40"/>
      <c r="I10" s="40"/>
      <c r="J10" s="40"/>
      <c r="K10" s="1"/>
    </row>
    <row r="11" spans="1:41">
      <c r="A11" s="30" t="s">
        <v>36</v>
      </c>
      <c r="B11" s="40" t="s">
        <v>53</v>
      </c>
      <c r="C11" s="40"/>
      <c r="D11" s="40"/>
      <c r="E11" s="40"/>
      <c r="F11" s="40"/>
      <c r="G11" s="40"/>
      <c r="H11" s="40"/>
      <c r="I11" s="40"/>
      <c r="J11" s="40"/>
      <c r="K11" s="1"/>
    </row>
    <row r="12" spans="1:41" s="34" customFormat="1" ht="62.45" customHeight="1">
      <c r="A12" s="33" t="s">
        <v>7</v>
      </c>
      <c r="B12" s="69" t="s">
        <v>65</v>
      </c>
      <c r="C12" s="70"/>
      <c r="D12" s="70"/>
      <c r="E12" s="70"/>
      <c r="F12" s="70"/>
      <c r="G12" s="70"/>
      <c r="H12" s="70"/>
      <c r="I12" s="70"/>
      <c r="J12" s="70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71" t="s">
        <v>56</v>
      </c>
      <c r="C13" s="72"/>
      <c r="D13" s="72"/>
      <c r="E13" s="72"/>
      <c r="F13" s="72"/>
      <c r="G13" s="72"/>
      <c r="H13" s="72"/>
      <c r="I13" s="72"/>
      <c r="J13" s="72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42" t="s">
        <v>9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41" ht="46.15" customHeight="1">
      <c r="A15" s="27" t="s">
        <v>10</v>
      </c>
      <c r="B15" s="16">
        <v>4</v>
      </c>
      <c r="C15" s="58" t="s">
        <v>57</v>
      </c>
      <c r="D15" s="58"/>
      <c r="E15" s="58"/>
      <c r="F15" s="58"/>
      <c r="G15" s="58"/>
      <c r="H15" s="58"/>
      <c r="I15" s="58"/>
      <c r="J15" s="58"/>
    </row>
    <row r="16" spans="1:41" ht="26.25" customHeight="1">
      <c r="A16" s="27" t="s">
        <v>11</v>
      </c>
      <c r="B16" s="6">
        <v>4.2</v>
      </c>
      <c r="C16" s="58" t="str">
        <f>IFERROR(VLOOKUP(B16,'[1]Validacion datos'!A8:B26,2,FALSE),"")</f>
        <v>Eficaz gestión de riesgos para minimizar pérdidas humanas, económicas y ambientales.</v>
      </c>
      <c r="D16" s="58"/>
      <c r="E16" s="58"/>
      <c r="F16" s="58"/>
      <c r="G16" s="58"/>
      <c r="H16" s="58"/>
      <c r="I16" s="58"/>
      <c r="J16" s="58"/>
    </row>
    <row r="17" spans="1:42" ht="55.15" customHeight="1">
      <c r="A17" s="28" t="s">
        <v>12</v>
      </c>
      <c r="B17" s="6" t="s">
        <v>51</v>
      </c>
      <c r="C17" s="58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58"/>
      <c r="E17" s="58"/>
      <c r="F17" s="58"/>
      <c r="G17" s="58"/>
      <c r="H17" s="58"/>
      <c r="I17" s="58"/>
      <c r="J17" s="58"/>
    </row>
    <row r="18" spans="1:42" ht="15.75">
      <c r="A18" s="42" t="s">
        <v>13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42" ht="29.25" customHeight="1">
      <c r="A19" s="24" t="s">
        <v>14</v>
      </c>
      <c r="B19" s="48" t="s">
        <v>58</v>
      </c>
      <c r="C19" s="48"/>
      <c r="D19" s="48"/>
      <c r="E19" s="48"/>
      <c r="F19" s="48"/>
      <c r="G19" s="48"/>
      <c r="H19" s="48"/>
      <c r="I19" s="48"/>
      <c r="J19" s="49"/>
    </row>
    <row r="20" spans="1:42" ht="45.75" customHeight="1">
      <c r="A20" s="25" t="s">
        <v>15</v>
      </c>
      <c r="B20" s="59" t="s">
        <v>66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</row>
    <row r="21" spans="1:42" ht="34.5" customHeight="1">
      <c r="A21" s="25" t="s">
        <v>16</v>
      </c>
      <c r="B21" s="48" t="s">
        <v>52</v>
      </c>
      <c r="C21" s="48"/>
      <c r="D21" s="48"/>
      <c r="E21" s="48"/>
      <c r="F21" s="48"/>
      <c r="G21" s="48"/>
      <c r="H21" s="48"/>
      <c r="I21" s="48"/>
      <c r="J21" s="49"/>
    </row>
    <row r="22" spans="1:42" ht="46.9" customHeight="1">
      <c r="A22" s="25" t="s">
        <v>37</v>
      </c>
      <c r="B22" s="41" t="s">
        <v>59</v>
      </c>
      <c r="C22" s="41"/>
      <c r="D22" s="41"/>
      <c r="E22" s="41"/>
      <c r="F22" s="41"/>
      <c r="G22" s="41"/>
      <c r="H22" s="41"/>
      <c r="I22" s="41"/>
      <c r="J22" s="41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4"/>
    </row>
    <row r="24" spans="1:42" ht="15.75">
      <c r="A24" s="45" t="s">
        <v>18</v>
      </c>
      <c r="B24" s="46"/>
      <c r="C24" s="46"/>
      <c r="D24" s="46"/>
      <c r="E24" s="46"/>
      <c r="F24" s="46"/>
      <c r="G24" s="46"/>
      <c r="H24" s="46"/>
      <c r="I24" s="46"/>
      <c r="J24" s="47"/>
      <c r="K24" s="1"/>
    </row>
    <row r="25" spans="1:42" ht="15" customHeight="1">
      <c r="A25" s="93" t="s">
        <v>19</v>
      </c>
      <c r="B25" s="63"/>
      <c r="C25" s="94" t="s">
        <v>20</v>
      </c>
      <c r="D25" s="62"/>
      <c r="E25" s="62"/>
      <c r="F25" s="62" t="s">
        <v>21</v>
      </c>
      <c r="G25" s="62"/>
      <c r="H25" s="63"/>
      <c r="I25" s="94" t="s">
        <v>22</v>
      </c>
      <c r="J25" s="95"/>
    </row>
    <row r="26" spans="1:42" ht="18.75" customHeight="1">
      <c r="A26" s="52">
        <v>112183641</v>
      </c>
      <c r="B26" s="53"/>
      <c r="C26" s="90">
        <v>122183641</v>
      </c>
      <c r="D26" s="91"/>
      <c r="E26" s="92"/>
      <c r="F26" s="90">
        <v>72902616.129999995</v>
      </c>
      <c r="G26" s="91"/>
      <c r="H26" s="92"/>
      <c r="I26" s="54">
        <f>IF(F26&gt;0,F26/C26,0)</f>
        <v>0.59666429591830539</v>
      </c>
      <c r="J26" s="55"/>
    </row>
    <row r="27" spans="1:42" ht="15.75">
      <c r="A27" s="45" t="s">
        <v>23</v>
      </c>
      <c r="B27" s="46"/>
      <c r="C27" s="46"/>
      <c r="D27" s="46"/>
      <c r="E27" s="46"/>
      <c r="F27" s="46"/>
      <c r="G27" s="46"/>
      <c r="H27" s="46"/>
      <c r="I27" s="46"/>
      <c r="J27" s="47"/>
      <c r="K27" s="1"/>
    </row>
    <row r="28" spans="1:42">
      <c r="A28" s="4"/>
      <c r="B28"/>
      <c r="C28" s="56" t="s">
        <v>48</v>
      </c>
      <c r="D28" s="57"/>
      <c r="E28" s="56" t="s">
        <v>46</v>
      </c>
      <c r="F28" s="57"/>
      <c r="G28" s="56" t="s">
        <v>47</v>
      </c>
      <c r="H28" s="56"/>
      <c r="I28" s="56" t="s">
        <v>24</v>
      </c>
      <c r="J28" s="61"/>
    </row>
    <row r="29" spans="1:42" ht="58.5" customHeight="1">
      <c r="A29" s="7" t="s">
        <v>25</v>
      </c>
      <c r="B29" s="8" t="s">
        <v>26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42</v>
      </c>
      <c r="H29" s="8" t="s">
        <v>43</v>
      </c>
      <c r="I29" s="8" t="s">
        <v>44</v>
      </c>
      <c r="J29" s="9" t="s">
        <v>45</v>
      </c>
    </row>
    <row r="30" spans="1:42" ht="57" customHeight="1">
      <c r="A30" s="32" t="s">
        <v>60</v>
      </c>
      <c r="B30" s="31" t="s">
        <v>61</v>
      </c>
      <c r="C30" s="10">
        <v>40</v>
      </c>
      <c r="D30" s="11">
        <v>112183641</v>
      </c>
      <c r="E30" s="38">
        <v>15</v>
      </c>
      <c r="F30" s="11">
        <v>23045910.25</v>
      </c>
      <c r="G30" s="12">
        <v>15</v>
      </c>
      <c r="H30" s="11">
        <v>18896418.289999999</v>
      </c>
      <c r="I30" s="22">
        <f>IF(G30&gt;0,G30/E30,0)</f>
        <v>1</v>
      </c>
      <c r="J30" s="23">
        <f>IF(H30&gt;0,H30/F30,0)</f>
        <v>0.81994671006757036</v>
      </c>
    </row>
    <row r="31" spans="1:42" ht="15.75">
      <c r="A31" s="42" t="s">
        <v>27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42" ht="15.75">
      <c r="A32" s="45" t="s">
        <v>28</v>
      </c>
      <c r="B32" s="46"/>
      <c r="C32" s="46"/>
      <c r="D32" s="46"/>
      <c r="E32" s="46"/>
      <c r="F32" s="46"/>
      <c r="G32" s="46"/>
      <c r="H32" s="46"/>
      <c r="I32" s="46"/>
      <c r="J32" s="47"/>
      <c r="K32" s="1"/>
    </row>
    <row r="33" spans="1:11" ht="24" customHeight="1">
      <c r="A33" s="26" t="s">
        <v>29</v>
      </c>
      <c r="B33" s="48" t="s">
        <v>60</v>
      </c>
      <c r="C33" s="48"/>
      <c r="D33" s="48"/>
      <c r="E33" s="48"/>
      <c r="F33" s="48"/>
      <c r="G33" s="48"/>
      <c r="H33" s="48"/>
      <c r="I33" s="48"/>
      <c r="J33" s="49"/>
    </row>
    <row r="34" spans="1:11" ht="60" customHeight="1">
      <c r="A34" s="26" t="s">
        <v>30</v>
      </c>
      <c r="B34" s="48" t="s">
        <v>62</v>
      </c>
      <c r="C34" s="48"/>
      <c r="D34" s="48"/>
      <c r="E34" s="48"/>
      <c r="F34" s="48"/>
      <c r="G34" s="48"/>
      <c r="H34" s="48"/>
      <c r="I34" s="48"/>
      <c r="J34" s="49"/>
    </row>
    <row r="35" spans="1:11" ht="47.25" customHeight="1">
      <c r="A35" s="26" t="s">
        <v>31</v>
      </c>
      <c r="B35" s="48" t="s">
        <v>63</v>
      </c>
      <c r="C35" s="50"/>
      <c r="D35" s="50"/>
      <c r="E35" s="50"/>
      <c r="F35" s="50"/>
      <c r="G35" s="50"/>
      <c r="H35" s="50"/>
      <c r="I35" s="50"/>
      <c r="J35" s="51"/>
    </row>
    <row r="36" spans="1:11" ht="45.75" customHeight="1">
      <c r="A36" s="26" t="s">
        <v>32</v>
      </c>
      <c r="B36" s="48" t="s">
        <v>68</v>
      </c>
      <c r="C36" s="48"/>
      <c r="D36" s="48"/>
      <c r="E36" s="48"/>
      <c r="F36" s="48"/>
      <c r="G36" s="48"/>
      <c r="H36" s="48"/>
      <c r="I36" s="48"/>
      <c r="J36" s="49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42" t="s">
        <v>33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5.75">
      <c r="A39" s="86" t="s">
        <v>34</v>
      </c>
      <c r="B39" s="87"/>
      <c r="C39" s="87"/>
      <c r="D39" s="87"/>
      <c r="E39" s="87"/>
      <c r="F39" s="87"/>
      <c r="G39" s="87"/>
      <c r="H39" s="87"/>
      <c r="I39" s="87"/>
      <c r="J39" s="88"/>
      <c r="K39" s="1"/>
    </row>
    <row r="40" spans="1:11" ht="36" customHeight="1">
      <c r="A40" s="89" t="s">
        <v>64</v>
      </c>
      <c r="B40" s="89"/>
      <c r="C40" s="89"/>
      <c r="D40" s="89"/>
      <c r="E40" s="89"/>
      <c r="F40" s="89"/>
      <c r="G40" s="89"/>
      <c r="H40" s="89"/>
      <c r="I40" s="89"/>
      <c r="J40" s="89"/>
      <c r="K40" s="1"/>
    </row>
    <row r="41" spans="1:11" ht="24.75" hidden="1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1"/>
    </row>
    <row r="42" spans="1:11" ht="24" hidden="1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1"/>
    </row>
    <row r="43" spans="1:11" ht="25.15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11" ht="27" customHeight="1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11" ht="69" customHeight="1">
      <c r="A45" s="39" t="s">
        <v>67</v>
      </c>
      <c r="B45" s="39"/>
      <c r="C45" s="39"/>
      <c r="D45" s="39"/>
      <c r="E45" s="39"/>
      <c r="F45" s="39"/>
      <c r="G45" s="39"/>
      <c r="H45" s="39"/>
      <c r="I45" s="39"/>
      <c r="J45" s="39"/>
    </row>
  </sheetData>
  <mergeCells count="48"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  <mergeCell ref="B2:J2"/>
    <mergeCell ref="B3:C3"/>
    <mergeCell ref="D3:H3"/>
    <mergeCell ref="B4:C4"/>
    <mergeCell ref="D4:H4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Micauris Garcia Rodriguez</cp:lastModifiedBy>
  <cp:lastPrinted>2024-12-17T20:36:44Z</cp:lastPrinted>
  <dcterms:created xsi:type="dcterms:W3CDTF">2021-03-22T15:50:10Z</dcterms:created>
  <dcterms:modified xsi:type="dcterms:W3CDTF">2025-10-15T20:38:52Z</dcterms:modified>
</cp:coreProperties>
</file>