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Nueva carpeta (2)\ejecucion mensual\EJECUCION 2025\"/>
    </mc:Choice>
  </mc:AlternateContent>
  <xr:revisionPtr revIDLastSave="0" documentId="8_{49233B04-518A-48E5-B189-5DBF51A04C8B}" xr6:coauthVersionLast="47" xr6:coauthVersionMax="47" xr10:uidLastSave="{00000000-0000-0000-0000-000000000000}"/>
  <bookViews>
    <workbookView xWindow="-28920" yWindow="-246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M61" i="1" l="1"/>
  <c r="M66" i="1"/>
  <c r="M69" i="1"/>
  <c r="L25" i="1"/>
  <c r="L15" i="1"/>
  <c r="L9" i="1"/>
  <c r="K9" i="1"/>
  <c r="J25" i="1"/>
  <c r="J15" i="1"/>
  <c r="J9" i="1"/>
  <c r="B86" i="3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P9" i="1"/>
  <c r="O9" i="1"/>
  <c r="N9" i="1"/>
  <c r="M9" i="1"/>
  <c r="I9" i="1"/>
  <c r="H9" i="1"/>
  <c r="E15" i="1"/>
  <c r="D15" i="1"/>
  <c r="E9" i="1"/>
  <c r="E73" i="1"/>
  <c r="F9" i="1"/>
  <c r="F73" i="1"/>
  <c r="F85" i="1" s="1"/>
  <c r="F25" i="1"/>
  <c r="G25" i="1"/>
  <c r="H25" i="1"/>
  <c r="I25" i="1"/>
  <c r="K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K15" i="1"/>
  <c r="M15" i="1"/>
  <c r="N15" i="1"/>
  <c r="O15" i="1"/>
  <c r="P15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9" i="1" l="1"/>
  <c r="Q25" i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N61" i="1"/>
  <c r="O61" i="1"/>
  <c r="P61" i="1"/>
  <c r="F66" i="1"/>
  <c r="G66" i="1"/>
  <c r="H66" i="1"/>
  <c r="I66" i="1"/>
  <c r="J66" i="1"/>
  <c r="K66" i="1"/>
  <c r="L66" i="1"/>
  <c r="N66" i="1"/>
  <c r="O66" i="1"/>
  <c r="P66" i="1"/>
  <c r="F69" i="1"/>
  <c r="G69" i="1"/>
  <c r="H69" i="1"/>
  <c r="I69" i="1"/>
  <c r="J69" i="1"/>
  <c r="K69" i="1"/>
  <c r="L69" i="1"/>
  <c r="N69" i="1"/>
  <c r="N73" i="1" s="1"/>
  <c r="N85" i="1" s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E69" i="1"/>
  <c r="E66" i="1"/>
  <c r="E61" i="1"/>
  <c r="B8" i="1"/>
  <c r="B85" i="1"/>
  <c r="B32" i="1"/>
  <c r="B30" i="1"/>
  <c r="B28" i="1"/>
  <c r="B26" i="1"/>
  <c r="B22" i="1"/>
  <c r="B20" i="1"/>
  <c r="B10" i="1"/>
  <c r="Q51" i="1" l="1"/>
  <c r="M73" i="1"/>
  <c r="M85" i="1" s="1"/>
  <c r="Q73" i="1"/>
  <c r="E85" i="1" l="1"/>
  <c r="Q85" i="1" s="1"/>
</calcChain>
</file>

<file path=xl/sharedStrings.xml><?xml version="1.0" encoding="utf-8"?>
<sst xmlns="http://schemas.openxmlformats.org/spreadsheetml/2006/main" count="196" uniqueCount="115">
  <si>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</si>
  <si>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</si>
  <si>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</si>
  <si>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</si>
  <si>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</si>
  <si>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</si>
  <si>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</si>
  <si>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</si>
  <si>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</si>
  <si>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</si>
  <si>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</si>
  <si>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</si>
  <si>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</si>
  <si>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</si>
  <si>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</si>
  <si>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</si>
  <si>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</si>
  <si>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</si>
  <si>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</si>
  <si>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</si>
  <si>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</si>
  <si>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</si>
  <si>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</si>
  <si>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</si>
  <si>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</si>
  <si>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</si>
  <si>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</si>
  <si>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</si>
  <si>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</si>
  <si>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</si>
  <si>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</si>
  <si>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</si>
  <si>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</si>
  <si>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</si>
  <si>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</si>
  <si>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</si>
  <si>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</si>
  <si>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</si>
  <si>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</si>
  <si>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</si>
  <si>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</si>
  <si>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</si>
  <si>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</si>
  <si>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</si>
  <si>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</si>
  <si>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</si>
  <si>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</si>
  <si>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</si>
  <si>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</si>
  <si>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</si>
  <si>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</si>
  <si>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</si>
  <si>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</si>
  <si>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</si>
  <si>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</si>
  <si>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</si>
  <si>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</si>
  <si>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</si>
  <si>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</si>
  <si>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</si>
  <si>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</si>
  <si>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</si>
  <si>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</si>
  <si>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</si>
  <si>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</si>
  <si>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</si>
  <si>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</si>
  <si>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</si>
  <si>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</si>
  <si>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</si>
  <si>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</si>
  <si>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</si>
  <si>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</si>
  <si>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</si>
  <si>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</si>
  <si>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</si>
  <si>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</si>
  <si>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</si>
  <si>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</si>
  <si>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</si>
  <si>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</si>
  <si>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</si>
  <si>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</si>
  <si>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</si>
  <si>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</si>
  <si>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</si>
  <si>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</si>
  <si>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</si>
  <si>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</si>
  <si>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</si>
  <si>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</si>
  <si>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</si>
  <si>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</si>
  <si>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</si>
  <si>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</si>
  <si>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</si>
  <si>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</si>
  <si>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</si>
  <si>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</si>
  <si>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</si>
  <si>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</si>
  <si>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</si>
  <si>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</si>
  <si>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</si>
  <si>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</si>
  <si>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</si>
  <si>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</si>
  <si>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</si>
  <si>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</si>
  <si>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</si>
  <si>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Lic. Micauris García</t>
  </si>
  <si>
    <t>Encargado Presupuesto.</t>
  </si>
  <si>
    <t>Fecha de registro: hasta el [31] de [Agosto] del [2025]</t>
  </si>
  <si>
    <t>Fecha de imputación: [01] de [Agosto] del [2025]</t>
  </si>
  <si>
    <t>2.1.3 - DIETAS Y GASTOS DE 498,080.65REPRESENTACIÓN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</si>
</sst>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43" fontId="0" fillId="0" borderId="0" xfId="1" applyFont="1" applyAlignment="1">
      <alignment horizontal="right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323850</xdr:colOff>
      <xdr:row>0</xdr:row>
      <xdr:rowOff>228599</xdr:rowOff>
    </xdr:from>
    <xdr:to>
      <xdr:col>18</xdr:col>
      <xdr:colOff>438150</xdr:colOff>
      <xdr:row>3</xdr:row>
      <xdr:rowOff>194131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2275" y="228599"/>
          <a:ext cx="981075" cy="679907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B1" zoomScaleNormal="100" workbookViewId="0">
      <selection activeCell="O98" sqref="O98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4.42578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8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8.75" x14ac:dyDescent="0.25">
      <c r="A3" s="102" t="s">
        <v>109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15.75" x14ac:dyDescent="0.25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x14ac:dyDescent="0.25">
      <c r="A5" s="104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x14ac:dyDescent="0.25">
      <c r="E6" s="99" t="s">
        <v>107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4684694.91</v>
      </c>
      <c r="I9" s="94">
        <f t="shared" si="0"/>
        <v>8341157.2800000003</v>
      </c>
      <c r="J9" s="94">
        <f t="shared" si="0"/>
        <v>4677772.91</v>
      </c>
      <c r="K9" s="94">
        <f t="shared" si="0"/>
        <v>4513963.33</v>
      </c>
      <c r="L9" s="94">
        <f t="shared" si="0"/>
        <v>4591193.72</v>
      </c>
      <c r="M9" s="94">
        <f t="shared" si="0"/>
        <v>4976356.1000000006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46124543.370000005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1">
        <v>3402910.87</v>
      </c>
      <c r="I10" s="10">
        <v>3462910.87</v>
      </c>
      <c r="J10" s="11">
        <v>3422910.87</v>
      </c>
      <c r="K10" s="11">
        <v>3280810.87</v>
      </c>
      <c r="L10" s="11">
        <v>3342810.87</v>
      </c>
      <c r="M10" s="10">
        <v>3773055.45</v>
      </c>
      <c r="N10" s="10">
        <v>0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765220</v>
      </c>
      <c r="I11" s="10">
        <v>4352448.37</v>
      </c>
      <c r="J11" s="11">
        <v>735220</v>
      </c>
      <c r="K11" s="11">
        <v>735220</v>
      </c>
      <c r="L11" s="11">
        <v>735220</v>
      </c>
      <c r="M11" s="10">
        <v>705220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114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48">
        <v>0</v>
      </c>
      <c r="M12" s="10">
        <v>498080.65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48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516564.04</v>
      </c>
      <c r="I14" s="10">
        <v>525798.04</v>
      </c>
      <c r="J14" s="11">
        <v>519642.04</v>
      </c>
      <c r="K14" s="11">
        <v>497932.46</v>
      </c>
      <c r="L14" s="11">
        <v>513162.85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798753.57</v>
      </c>
      <c r="I15" s="70">
        <f t="shared" si="1"/>
        <v>54818.3</v>
      </c>
      <c r="J15" s="70">
        <f t="shared" si="1"/>
        <v>825596.21</v>
      </c>
      <c r="K15" s="70">
        <f t="shared" si="1"/>
        <v>147238.87</v>
      </c>
      <c r="L15" s="70">
        <f t="shared" si="1"/>
        <v>947682.88</v>
      </c>
      <c r="M15" s="70">
        <f t="shared" si="1"/>
        <v>715903.49</v>
      </c>
      <c r="N15" s="70">
        <f t="shared" si="1"/>
        <v>0</v>
      </c>
      <c r="O15" s="70">
        <f t="shared" si="1"/>
        <v>0</v>
      </c>
      <c r="P15" s="70">
        <f t="shared" si="1"/>
        <v>0</v>
      </c>
      <c r="Q15" s="70">
        <f>SUM(E15:P15)</f>
        <v>4487933.49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798753.57</v>
      </c>
      <c r="I16" s="10">
        <v>54818.3</v>
      </c>
      <c r="J16" s="11">
        <v>825596.21</v>
      </c>
      <c r="K16" s="11">
        <v>147238.87</v>
      </c>
      <c r="L16" s="11">
        <v>947682.88</v>
      </c>
      <c r="M16" s="10">
        <v>710903.49</v>
      </c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5000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48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4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4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3885178.72</v>
      </c>
      <c r="I25" s="66">
        <f t="shared" si="2"/>
        <v>6437682.9000000004</v>
      </c>
      <c r="J25" s="66">
        <f t="shared" si="2"/>
        <v>1437862.2</v>
      </c>
      <c r="K25" s="66">
        <f t="shared" si="2"/>
        <v>6630</v>
      </c>
      <c r="L25" s="66">
        <f>SUM(L26:L42)</f>
        <v>619317.68999999994</v>
      </c>
      <c r="M25" s="66">
        <f t="shared" si="2"/>
        <v>2057330</v>
      </c>
      <c r="N25" s="66">
        <f t="shared" si="2"/>
        <v>0</v>
      </c>
      <c r="O25" s="66">
        <f t="shared" si="2"/>
        <v>0</v>
      </c>
      <c r="P25" s="66">
        <f t="shared" si="2"/>
        <v>0</v>
      </c>
      <c r="Q25" s="91">
        <f>SUM(E25:P25)</f>
        <v>16595526.609999999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2618879.2599999998</v>
      </c>
      <c r="I26" s="11">
        <v>634997.69999999995</v>
      </c>
      <c r="J26" s="11">
        <v>0</v>
      </c>
      <c r="K26" s="11">
        <v>0</v>
      </c>
      <c r="L26" s="11">
        <v>605119.68999999994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969488</v>
      </c>
      <c r="I27" s="10">
        <v>1301233.2</v>
      </c>
      <c r="J27" s="10">
        <v>0</v>
      </c>
      <c r="K27" s="10">
        <v>0</v>
      </c>
      <c r="L27" s="11">
        <v>8024</v>
      </c>
      <c r="M27" s="10">
        <v>2057330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93015.74</v>
      </c>
      <c r="I28" s="10">
        <v>0</v>
      </c>
      <c r="J28" s="10">
        <v>0</v>
      </c>
      <c r="K28" s="10">
        <v>0</v>
      </c>
      <c r="L28" s="48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48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48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48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500000</v>
      </c>
      <c r="J32" s="11">
        <v>1437862.2</v>
      </c>
      <c r="K32" s="11">
        <v>6630</v>
      </c>
      <c r="L32" s="98">
        <v>6174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203795.72</v>
      </c>
      <c r="I34" s="10">
        <v>4001452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210266.65</v>
      </c>
      <c r="N51" s="72">
        <f t="shared" si="5"/>
        <v>0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210266.65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210266.65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9368627.2000000011</v>
      </c>
      <c r="I73" s="64">
        <f t="shared" si="10"/>
        <v>14833658.48</v>
      </c>
      <c r="J73" s="64">
        <f t="shared" si="10"/>
        <v>6941231.3200000003</v>
      </c>
      <c r="K73" s="64">
        <f t="shared" si="10"/>
        <v>4667832.2</v>
      </c>
      <c r="L73" s="64">
        <f t="shared" si="10"/>
        <v>6158194.2899999991</v>
      </c>
      <c r="M73" s="64">
        <f t="shared" si="10"/>
        <v>7959856.2400000012</v>
      </c>
      <c r="N73" s="64">
        <f t="shared" si="10"/>
        <v>0</v>
      </c>
      <c r="O73" s="64">
        <f t="shared" si="10"/>
        <v>0</v>
      </c>
      <c r="P73" s="64">
        <f>SUM(P9+Q15+P25+P69+P66+P61+P51+P43+P35)</f>
        <v>4487933.49</v>
      </c>
      <c r="Q73" s="96">
        <f t="shared" si="6"/>
        <v>71906203.609999999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9368627.2000000011</v>
      </c>
      <c r="I85" s="90">
        <f t="shared" si="12"/>
        <v>14833658.48</v>
      </c>
      <c r="J85" s="90">
        <f t="shared" si="12"/>
        <v>6941231.3200000003</v>
      </c>
      <c r="K85" s="90">
        <f t="shared" si="12"/>
        <v>4667832.2</v>
      </c>
      <c r="L85" s="90">
        <f t="shared" si="12"/>
        <v>6158194.2899999991</v>
      </c>
      <c r="M85" s="90">
        <f t="shared" si="12"/>
        <v>7959856.2400000012</v>
      </c>
      <c r="N85" s="90">
        <f t="shared" si="12"/>
        <v>0</v>
      </c>
      <c r="O85" s="90">
        <f t="shared" si="12"/>
        <v>0</v>
      </c>
      <c r="P85" s="90">
        <f t="shared" si="12"/>
        <v>4487933.49</v>
      </c>
      <c r="Q85" s="97">
        <f t="shared" si="11"/>
        <v>71906203.609999999</v>
      </c>
    </row>
    <row r="86" spans="1:19" x14ac:dyDescent="0.25">
      <c r="A86" s="25" t="s">
        <v>112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113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110</v>
      </c>
    </row>
    <row r="93" spans="1:19" x14ac:dyDescent="0.25">
      <c r="A93" t="s">
        <v>111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2025-08-04T18:42:30Z</cp:lastPrinted>
  <dcterms:created xsi:type="dcterms:W3CDTF">2022-02-01T17:49:31Z</dcterms:created>
  <dcterms:modified xsi:type="dcterms:W3CDTF">2025-10-02T15:48:59Z</dcterms:modified>
</cp:coreProperties>
</file>